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:\FSSF\Spelmansstämman 2023\"/>
    </mc:Choice>
  </mc:AlternateContent>
  <xr:revisionPtr revIDLastSave="0" documentId="13_ncr:1_{CC7EE4D8-9C99-4F0E-971D-2605689E3D5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lankett" sheetId="1" r:id="rId1"/>
    <sheet name="Värdelis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7" i="1" l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8" i="1"/>
  <c r="AJ29" i="1"/>
  <c r="AJ30" i="1"/>
  <c r="AJ31" i="1"/>
  <c r="AJ12" i="1"/>
  <c r="L39" i="1"/>
  <c r="AF32" i="1"/>
  <c r="AE32" i="1"/>
  <c r="AI32" i="1"/>
  <c r="AH32" i="1"/>
  <c r="AG32" i="1"/>
  <c r="U32" i="1"/>
  <c r="W32" i="1"/>
  <c r="X32" i="1"/>
  <c r="P32" i="1"/>
  <c r="Q32" i="1"/>
  <c r="R32" i="1"/>
  <c r="I32" i="1"/>
  <c r="J32" i="1"/>
  <c r="L40" i="1"/>
  <c r="L38" i="1"/>
  <c r="L37" i="1"/>
  <c r="L36" i="1"/>
  <c r="L35" i="1"/>
  <c r="Z32" i="1" l="1"/>
  <c r="Y32" i="1"/>
  <c r="V32" i="1"/>
  <c r="H32" i="1"/>
  <c r="K32" i="1"/>
  <c r="G32" i="1"/>
  <c r="F32" i="1" l="1"/>
  <c r="AJ32" i="1" l="1"/>
  <c r="O32" i="1"/>
  <c r="S32" i="1"/>
  <c r="T32" i="1"/>
</calcChain>
</file>

<file path=xl/sharedStrings.xml><?xml version="1.0" encoding="utf-8"?>
<sst xmlns="http://schemas.openxmlformats.org/spreadsheetml/2006/main" count="75" uniqueCount="70">
  <si>
    <t>Kontakt-
person:</t>
  </si>
  <si>
    <t>Grupp:</t>
  </si>
  <si>
    <t>Måltider</t>
  </si>
  <si>
    <t>€</t>
  </si>
  <si>
    <t>Gatu-adress:</t>
  </si>
  <si>
    <t>Post-adress:</t>
  </si>
  <si>
    <t>Telefon:</t>
  </si>
  <si>
    <t>E-post:</t>
  </si>
  <si>
    <r>
      <rPr>
        <b/>
        <i/>
        <sz val="14"/>
        <color theme="1"/>
        <rFont val="Calibri"/>
        <family val="2"/>
        <scheme val="major"/>
      </rPr>
      <t>Spelmansstämma på Åland 2023</t>
    </r>
    <r>
      <rPr>
        <i/>
        <sz val="14"/>
        <color theme="1"/>
        <rFont val="Calibri"/>
        <family val="2"/>
        <scheme val="major"/>
      </rPr>
      <t xml:space="preserve">  </t>
    </r>
  </si>
  <si>
    <t>Fredag</t>
  </si>
  <si>
    <t>Lördag</t>
  </si>
  <si>
    <t>Buss &amp; båtpris</t>
  </si>
  <si>
    <t xml:space="preserve">Önskad påstigningsplats 
Ort, gatuadress </t>
  </si>
  <si>
    <r>
      <t xml:space="preserve">Frukostbuffé </t>
    </r>
    <r>
      <rPr>
        <sz val="9"/>
        <color theme="1"/>
        <rFont val="Calibri"/>
        <family val="2"/>
        <scheme val="minor"/>
      </rPr>
      <t>på Viking Glory  16 €</t>
    </r>
  </si>
  <si>
    <r>
      <rPr>
        <b/>
        <sz val="9"/>
        <color theme="1"/>
        <rFont val="Calibri"/>
        <family val="2"/>
        <scheme val="minor"/>
      </rPr>
      <t>Lunchbuffé</t>
    </r>
    <r>
      <rPr>
        <sz val="9"/>
        <color theme="1"/>
        <rFont val="Calibri"/>
        <family val="2"/>
        <scheme val="minor"/>
      </rPr>
      <t xml:space="preserve"> på Viking Glory  28 €</t>
    </r>
  </si>
  <si>
    <r>
      <rPr>
        <b/>
        <sz val="9"/>
        <color theme="1"/>
        <rFont val="Calibri"/>
        <family val="2"/>
        <scheme val="minor"/>
      </rPr>
      <t>Musik i kyrkan</t>
    </r>
    <r>
      <rPr>
        <sz val="9"/>
        <color theme="1"/>
        <rFont val="Calibri"/>
        <family val="2"/>
        <scheme val="minor"/>
      </rPr>
      <t xml:space="preserve"> - söndag förmiddag</t>
    </r>
  </si>
  <si>
    <t>Söndag</t>
  </si>
  <si>
    <t>Sö</t>
  </si>
  <si>
    <r>
      <rPr>
        <b/>
        <sz val="9"/>
        <color theme="1"/>
        <rFont val="Calibri"/>
        <family val="2"/>
        <scheme val="minor"/>
      </rPr>
      <t>Middagsbuffe</t>
    </r>
    <r>
      <rPr>
        <sz val="9"/>
        <color theme="1"/>
        <rFont val="Calibri"/>
        <family val="2"/>
        <scheme val="minor"/>
      </rPr>
      <t xml:space="preserve"> på Viking Grace  41 €</t>
    </r>
  </si>
  <si>
    <r>
      <rPr>
        <b/>
        <sz val="9"/>
        <color theme="1"/>
        <rFont val="Calibri"/>
        <family val="2"/>
        <scheme val="minor"/>
      </rPr>
      <t>Spelmanskonsert</t>
    </r>
    <r>
      <rPr>
        <sz val="9"/>
        <color theme="1"/>
        <rFont val="Calibri"/>
        <family val="2"/>
        <scheme val="minor"/>
      </rPr>
      <t xml:space="preserve"> - lördag kväll</t>
    </r>
  </si>
  <si>
    <r>
      <rPr>
        <b/>
        <sz val="9"/>
        <color theme="1"/>
        <rFont val="Calibri"/>
        <family val="2"/>
        <scheme val="minor"/>
      </rPr>
      <t>Bygdespel</t>
    </r>
    <r>
      <rPr>
        <sz val="9"/>
        <color theme="1"/>
        <rFont val="Calibri"/>
        <family val="2"/>
        <scheme val="minor"/>
      </rPr>
      <t xml:space="preserve"> - på Föglö</t>
    </r>
  </si>
  <si>
    <r>
      <rPr>
        <b/>
        <sz val="9"/>
        <color theme="1"/>
        <rFont val="Calibri"/>
        <family val="2"/>
        <scheme val="minor"/>
      </rPr>
      <t>Spel till dans</t>
    </r>
    <r>
      <rPr>
        <sz val="9"/>
        <color theme="1"/>
        <rFont val="Calibri"/>
        <family val="2"/>
        <scheme val="minor"/>
      </rPr>
      <t xml:space="preserve"> - lördag kväll</t>
    </r>
  </si>
  <si>
    <t>Fre</t>
  </si>
  <si>
    <r>
      <rPr>
        <b/>
        <sz val="9"/>
        <color theme="1"/>
        <rFont val="Calibri"/>
        <family val="2"/>
        <scheme val="minor"/>
      </rPr>
      <t>Spel till dans</t>
    </r>
    <r>
      <rPr>
        <sz val="9"/>
        <color theme="1"/>
        <rFont val="Calibri"/>
        <family val="2"/>
        <scheme val="minor"/>
      </rPr>
      <t xml:space="preserve"> - fredag kväll</t>
    </r>
  </si>
  <si>
    <t>Spelmansbuss + båtresa</t>
  </si>
  <si>
    <r>
      <t>Bussresans pris.</t>
    </r>
    <r>
      <rPr>
        <b/>
        <i/>
        <sz val="9"/>
        <rFont val="Calibri"/>
        <family val="2"/>
        <scheme val="minor"/>
      </rPr>
      <t xml:space="preserve"> </t>
    </r>
    <r>
      <rPr>
        <sz val="9"/>
        <color rgb="FFC00000"/>
        <rFont val="Calibri"/>
        <family val="2"/>
        <scheme val="minor"/>
      </rPr>
      <t>Välj med pilen.</t>
    </r>
    <r>
      <rPr>
        <b/>
        <sz val="9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(se prislista nedan)</t>
    </r>
  </si>
  <si>
    <r>
      <t>Spelberedskap</t>
    </r>
    <r>
      <rPr>
        <sz val="9"/>
        <color theme="1"/>
        <rFont val="Calibri"/>
        <family val="2"/>
        <scheme val="minor"/>
      </rPr>
      <t xml:space="preserve">
 </t>
    </r>
    <r>
      <rPr>
        <sz val="9"/>
        <color rgb="FFC00000"/>
        <rFont val="Calibri"/>
        <family val="2"/>
        <scheme val="minor"/>
      </rPr>
      <t>rangordna 1, 2, 3...</t>
    </r>
  </si>
  <si>
    <r>
      <rPr>
        <b/>
        <sz val="9"/>
        <color theme="1"/>
        <rFont val="Calibri"/>
        <family val="2"/>
        <scheme val="minor"/>
      </rPr>
      <t xml:space="preserve">Hytt </t>
    </r>
    <r>
      <rPr>
        <sz val="9"/>
        <color theme="1"/>
        <rFont val="Calibri"/>
        <family val="2"/>
        <scheme val="minor"/>
      </rPr>
      <t xml:space="preserve"> 4-personers insidehytt
Åbo–Mariehamn  40 €</t>
    </r>
  </si>
  <si>
    <r>
      <t>Föglö
w</t>
    </r>
    <r>
      <rPr>
        <sz val="9"/>
        <color theme="1"/>
        <rFont val="Calibri"/>
        <family val="2"/>
        <scheme val="minor"/>
      </rPr>
      <t>orkshopar och bussresa</t>
    </r>
  </si>
  <si>
    <t>summa</t>
  </si>
  <si>
    <r>
      <rPr>
        <b/>
        <sz val="9"/>
        <color theme="1"/>
        <rFont val="Calibri"/>
        <family val="2"/>
        <scheme val="minor"/>
      </rPr>
      <t>Hytt</t>
    </r>
    <r>
      <rPr>
        <sz val="9"/>
        <color theme="1"/>
        <rFont val="Calibri"/>
        <family val="2"/>
        <scheme val="minor"/>
      </rPr>
      <t xml:space="preserve">  4-personers insidehytt
Mariehamn–Åbo  48 €</t>
    </r>
  </si>
  <si>
    <r>
      <rPr>
        <b/>
        <sz val="9"/>
        <color theme="1"/>
        <rFont val="Calibri"/>
        <family val="2"/>
        <scheme val="minor"/>
      </rPr>
      <t>Traditionshörna</t>
    </r>
    <r>
      <rPr>
        <sz val="9"/>
        <color theme="1"/>
        <rFont val="Calibri"/>
        <family val="2"/>
        <scheme val="minor"/>
      </rPr>
      <t xml:space="preserve"> - lördag kväll</t>
    </r>
  </si>
  <si>
    <t>G</t>
  </si>
  <si>
    <r>
      <t>Buss till Föglö</t>
    </r>
    <r>
      <rPr>
        <sz val="9"/>
        <color theme="1"/>
        <rFont val="Calibri"/>
        <family val="2"/>
        <scheme val="minor"/>
      </rPr>
      <t xml:space="preserve">  10 €</t>
    </r>
    <r>
      <rPr>
        <b/>
        <sz val="9"/>
        <color theme="1"/>
        <rFont val="Calibri"/>
        <family val="2"/>
        <scheme val="minor"/>
      </rPr>
      <t xml:space="preserve">  </t>
    </r>
    <r>
      <rPr>
        <sz val="9"/>
        <color theme="1"/>
        <rFont val="Calibri"/>
        <family val="2"/>
        <scheme val="minor"/>
      </rPr>
      <t xml:space="preserve"> 
</t>
    </r>
    <r>
      <rPr>
        <sz val="9"/>
        <color rgb="FFC00000"/>
        <rFont val="Calibri"/>
        <family val="2"/>
        <scheme val="minor"/>
      </rPr>
      <t>Den som bokat spelmansbuss
åker gratis med den.</t>
    </r>
  </si>
  <si>
    <t>L</t>
  </si>
  <si>
    <t>M</t>
  </si>
  <si>
    <t>A</t>
  </si>
  <si>
    <t xml:space="preserve"> Namn + diet</t>
  </si>
  <si>
    <t>V</t>
  </si>
  <si>
    <t>Specialdieter</t>
  </si>
  <si>
    <r>
      <rPr>
        <b/>
        <sz val="9"/>
        <color theme="1"/>
        <rFont val="Calibri"/>
        <family val="2"/>
        <scheme val="minor"/>
      </rPr>
      <t>Föglölåtar</t>
    </r>
    <r>
      <rPr>
        <sz val="9"/>
        <color theme="1"/>
        <rFont val="Calibri"/>
        <family val="2"/>
        <scheme val="minor"/>
      </rPr>
      <t xml:space="preserve">  10 €</t>
    </r>
  </si>
  <si>
    <r>
      <rPr>
        <b/>
        <sz val="9"/>
        <color theme="1"/>
        <rFont val="Calibri"/>
        <family val="2"/>
        <scheme val="minor"/>
      </rPr>
      <t>Bröllopsmusik</t>
    </r>
    <r>
      <rPr>
        <sz val="9"/>
        <color theme="1"/>
        <rFont val="Calibri"/>
        <family val="2"/>
        <scheme val="minor"/>
      </rPr>
      <t xml:space="preserve">  10 €</t>
    </r>
  </si>
  <si>
    <r>
      <t>L</t>
    </r>
    <r>
      <rPr>
        <sz val="9"/>
        <color rgb="FF000000"/>
        <rFont val="Calibri"/>
        <family val="2"/>
      </rPr>
      <t>aktosfritt</t>
    </r>
  </si>
  <si>
    <r>
      <t>V</t>
    </r>
    <r>
      <rPr>
        <sz val="9"/>
        <color rgb="FF000000"/>
        <rFont val="Calibri"/>
        <family val="2"/>
      </rPr>
      <t>egetariskt</t>
    </r>
  </si>
  <si>
    <r>
      <t>M</t>
    </r>
    <r>
      <rPr>
        <sz val="9"/>
        <color rgb="FF000000"/>
        <rFont val="Calibri"/>
        <family val="2"/>
      </rPr>
      <t>jölkfritt</t>
    </r>
  </si>
  <si>
    <r>
      <t>G</t>
    </r>
    <r>
      <rPr>
        <sz val="9"/>
        <color rgb="FF000000"/>
        <rFont val="Calibri"/>
        <family val="2"/>
      </rPr>
      <t>lutenfritt</t>
    </r>
  </si>
  <si>
    <r>
      <t>A</t>
    </r>
    <r>
      <rPr>
        <sz val="9"/>
        <color rgb="FF000000"/>
        <rFont val="Calibri"/>
        <family val="2"/>
      </rPr>
      <t>nnat</t>
    </r>
  </si>
  <si>
    <r>
      <t>Specialdiet</t>
    </r>
    <r>
      <rPr>
        <sz val="9"/>
        <color rgb="FF000000"/>
        <rFont val="Calibri"/>
        <family val="2"/>
      </rPr>
      <t xml:space="preserve"> antecknas med STOR bokstav. Flera bokstäver kan skrivas in i rutan.</t>
    </r>
  </si>
  <si>
    <r>
      <rPr>
        <b/>
        <sz val="9"/>
        <color theme="1"/>
        <rFont val="Calibri"/>
        <family val="2"/>
        <scheme val="minor"/>
      </rPr>
      <t xml:space="preserve">Specialdieter </t>
    </r>
    <r>
      <rPr>
        <sz val="9"/>
        <color theme="1"/>
        <rFont val="Calibri"/>
        <family val="2"/>
        <scheme val="minor"/>
      </rPr>
      <t xml:space="preserve"> anges med STORA bokstäver.
</t>
    </r>
    <r>
      <rPr>
        <sz val="9"/>
        <color rgb="FFC00000"/>
        <rFont val="Calibri"/>
        <family val="2"/>
        <scheme val="minor"/>
      </rPr>
      <t>Se anvisning längst ner.</t>
    </r>
  </si>
  <si>
    <r>
      <rPr>
        <b/>
        <sz val="9"/>
        <color theme="1"/>
        <rFont val="Calibri"/>
        <family val="2"/>
        <scheme val="minor"/>
      </rPr>
      <t>Middag</t>
    </r>
    <r>
      <rPr>
        <sz val="9"/>
        <color theme="1"/>
        <rFont val="Calibri"/>
        <family val="2"/>
        <scheme val="minor"/>
      </rPr>
      <t xml:space="preserve"> i Badhuspaviljongen 11 €</t>
    </r>
  </si>
  <si>
    <r>
      <rPr>
        <b/>
        <sz val="9"/>
        <color theme="1"/>
        <rFont val="Calibri"/>
        <family val="2"/>
        <scheme val="minor"/>
      </rPr>
      <t>Shantysång</t>
    </r>
    <r>
      <rPr>
        <sz val="9"/>
        <color theme="1"/>
        <rFont val="Calibri"/>
        <family val="2"/>
        <scheme val="minor"/>
      </rPr>
      <t xml:space="preserve">  0 €</t>
    </r>
  </si>
  <si>
    <t>Se anvisningar längst ner!</t>
  </si>
  <si>
    <r>
      <rPr>
        <sz val="8"/>
        <color rgb="FFC00000"/>
        <rFont val="Calibri"/>
        <family val="2"/>
        <scheme val="minor"/>
      </rPr>
      <t xml:space="preserve">                                                     </t>
    </r>
    <r>
      <rPr>
        <sz val="10"/>
        <color rgb="FFC00000"/>
        <rFont val="Calibri"/>
        <family val="2"/>
        <scheme val="minor"/>
      </rPr>
      <t xml:space="preserve">Sätt </t>
    </r>
    <r>
      <rPr>
        <b/>
        <sz val="10"/>
        <color rgb="FFC00000"/>
        <rFont val="Calibri"/>
        <family val="2"/>
        <scheme val="minor"/>
      </rPr>
      <t>x</t>
    </r>
    <r>
      <rPr>
        <sz val="10"/>
        <color rgb="FFC00000"/>
        <rFont val="Calibri"/>
        <family val="2"/>
        <scheme val="minor"/>
      </rPr>
      <t xml:space="preserve"> för dina val </t>
    </r>
    <r>
      <rPr>
        <sz val="8"/>
        <color rgb="FFC00000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Deltagare:          </t>
    </r>
    <r>
      <rPr>
        <b/>
        <sz val="10"/>
        <color theme="1"/>
        <rFont val="Calibri"/>
        <family val="2"/>
        <scheme val="minor"/>
      </rPr>
      <t xml:space="preserve">    </t>
    </r>
    <r>
      <rPr>
        <sz val="10"/>
        <color rgb="FFC00000"/>
        <rFont val="Calibri"/>
        <family val="2"/>
        <scheme val="minor"/>
      </rPr>
      <t>om inget annat efterfrågas!</t>
    </r>
  </si>
  <si>
    <r>
      <rPr>
        <b/>
        <sz val="13"/>
        <color theme="1"/>
        <rFont val="Calibri"/>
        <family val="2"/>
        <scheme val="major"/>
      </rPr>
      <t>Anmälan</t>
    </r>
    <r>
      <rPr>
        <sz val="11"/>
        <color theme="1"/>
        <rFont val="Calibri"/>
        <family val="2"/>
        <scheme val="major"/>
      </rPr>
      <t xml:space="preserve"> </t>
    </r>
    <r>
      <rPr>
        <sz val="10"/>
        <color rgb="FFC00000"/>
        <rFont val="Calibri"/>
        <family val="2"/>
        <scheme val="major"/>
      </rPr>
      <t>sänds in senast söndagen 30.4.2023</t>
    </r>
    <r>
      <rPr>
        <sz val="11"/>
        <color theme="1"/>
        <rFont val="Calibri"/>
        <family val="2"/>
        <scheme val="major"/>
      </rPr>
      <t xml:space="preserve">
</t>
    </r>
    <r>
      <rPr>
        <sz val="10"/>
        <color rgb="FFC00000"/>
        <rFont val="Calibri"/>
        <family val="2"/>
        <scheme val="major"/>
      </rPr>
      <t>Anvisningar för hur man ska fylla i blanketten finns längst ner och med röd text!</t>
    </r>
  </si>
  <si>
    <r>
      <t xml:space="preserve">Vill vara med i </t>
    </r>
    <r>
      <rPr>
        <b/>
        <sz val="9"/>
        <color theme="1"/>
        <rFont val="Calibri"/>
        <family val="2"/>
        <scheme val="minor"/>
      </rPr>
      <t>Allspelslaget</t>
    </r>
  </si>
  <si>
    <t>Deltagar-avgift</t>
  </si>
  <si>
    <r>
      <t xml:space="preserve">Lunch på Föglö. 
</t>
    </r>
    <r>
      <rPr>
        <sz val="8"/>
        <color rgb="FFC00000"/>
        <rFont val="Calibri"/>
        <family val="2"/>
        <scheme val="major"/>
      </rPr>
      <t xml:space="preserve">Välj </t>
    </r>
    <r>
      <rPr>
        <b/>
        <sz val="8"/>
        <color rgb="FFC00000"/>
        <rFont val="Calibri"/>
        <family val="2"/>
        <scheme val="major"/>
      </rPr>
      <t>ett</t>
    </r>
    <r>
      <rPr>
        <sz val="8"/>
        <color rgb="FFC00000"/>
        <rFont val="Calibri"/>
        <family val="2"/>
        <scheme val="major"/>
      </rPr>
      <t xml:space="preserve"> alternativ</t>
    </r>
  </si>
  <si>
    <r>
      <t xml:space="preserve">Välj </t>
    </r>
    <r>
      <rPr>
        <b/>
        <sz val="8"/>
        <color rgb="FFC00000"/>
        <rFont val="Arial"/>
        <family val="2"/>
      </rPr>
      <t>en</t>
    </r>
    <r>
      <rPr>
        <sz val="8"/>
        <color rgb="FFC00000"/>
        <rFont val="Arial"/>
        <family val="2"/>
      </rPr>
      <t xml:space="preserve"> kurs</t>
    </r>
  </si>
  <si>
    <t>Bokad inkvartering</t>
  </si>
  <si>
    <t>Uppge plats för inkvartering för att underlätta vid behov av transportkoordi-nering och annan planering.</t>
  </si>
  <si>
    <t>(flera)</t>
  </si>
  <si>
    <t xml:space="preserve">Alternativ påstigningsplats, d.v.s. 
vart man är beredd att ta sig ifall bussen inte har möjlighet att köra
via den önskade påstigningsplatsen.
Ort, gatuadress  </t>
  </si>
  <si>
    <r>
      <t xml:space="preserve">Medlem </t>
    </r>
    <r>
      <rPr>
        <sz val="9"/>
        <color theme="1"/>
        <rFont val="Calibri"/>
        <family val="2"/>
        <scheme val="minor"/>
      </rPr>
      <t>30 €</t>
    </r>
  </si>
  <si>
    <r>
      <rPr>
        <b/>
        <sz val="9"/>
        <color theme="1"/>
        <rFont val="Calibri"/>
        <family val="2"/>
        <scheme val="minor"/>
      </rPr>
      <t>Icke-medlem</t>
    </r>
    <r>
      <rPr>
        <sz val="9"/>
        <color theme="1"/>
        <rFont val="Calibri"/>
        <family val="2"/>
        <scheme val="minor"/>
      </rPr>
      <t xml:space="preserve"> 40 €</t>
    </r>
  </si>
  <si>
    <r>
      <rPr>
        <b/>
        <sz val="9"/>
        <color theme="1"/>
        <rFont val="Calibri"/>
        <family val="2"/>
        <scheme val="minor"/>
      </rPr>
      <t>Middag</t>
    </r>
    <r>
      <rPr>
        <sz val="9"/>
        <color theme="1"/>
        <rFont val="Calibri"/>
        <family val="2"/>
        <scheme val="minor"/>
      </rPr>
      <t xml:space="preserve"> i Badhuspaviljongen 12 €</t>
    </r>
  </si>
  <si>
    <r>
      <rPr>
        <b/>
        <sz val="9"/>
        <color theme="1"/>
        <rFont val="Calibri"/>
        <family val="2"/>
        <scheme val="minor"/>
      </rPr>
      <t>Seagrams  fiskbord</t>
    </r>
    <r>
      <rPr>
        <sz val="9"/>
        <color theme="1"/>
        <rFont val="Calibri"/>
        <family val="2"/>
        <scheme val="minor"/>
      </rPr>
      <t xml:space="preserve"> 20,90 €</t>
    </r>
  </si>
  <si>
    <r>
      <t>Stämmolunch</t>
    </r>
    <r>
      <rPr>
        <sz val="9"/>
        <color theme="1"/>
        <rFont val="Calibri"/>
        <family val="2"/>
        <scheme val="minor"/>
      </rPr>
      <t xml:space="preserve"> 13,90 € </t>
    </r>
  </si>
  <si>
    <t>För rederiet</t>
  </si>
  <si>
    <t>Födelsettid</t>
  </si>
  <si>
    <t>Medborgarskap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</si>
</sst>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81D];[Red]&quot;-&quot;#,##0.00&quot; &quot;[$€-81D]"/>
  </numFmts>
  <fonts count="71">
    <font>
      <sz val="11"/>
      <color theme="1"/>
      <name val="Arial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996633"/>
      <name val="Calibri"/>
      <family val="2"/>
    </font>
    <font>
      <sz val="11"/>
      <color rgb="FF008000"/>
      <name val="Calibri"/>
      <family val="2"/>
    </font>
    <font>
      <sz val="11"/>
      <color rgb="FF800080"/>
      <name val="Calibri"/>
      <family val="2"/>
    </font>
    <font>
      <i/>
      <sz val="11"/>
      <color rgb="FF808080"/>
      <name val="Calibri"/>
      <family val="2"/>
    </font>
    <font>
      <b/>
      <i/>
      <sz val="16"/>
      <color theme="1"/>
      <name val="Arial1"/>
    </font>
    <font>
      <sz val="11"/>
      <color rgb="FF333399"/>
      <name val="Calibri"/>
      <family val="2"/>
    </font>
    <font>
      <b/>
      <sz val="11"/>
      <color rgb="FFFFFFFF"/>
      <name val="Calibri"/>
      <family val="2"/>
    </font>
    <font>
      <sz val="11"/>
      <color rgb="FF996633"/>
      <name val="Calibri"/>
      <family val="2"/>
    </font>
    <font>
      <sz val="11"/>
      <color rgb="FF663300"/>
      <name val="Calibri"/>
      <family val="2"/>
    </font>
    <font>
      <b/>
      <i/>
      <u/>
      <sz val="11"/>
      <color theme="1"/>
      <name val="Arial1"/>
    </font>
    <font>
      <b/>
      <sz val="18"/>
      <color rgb="FF3333CC"/>
      <name val="Cambria"/>
      <family val="1"/>
    </font>
    <font>
      <b/>
      <sz val="15"/>
      <color rgb="FF3333CC"/>
      <name val="Calibri"/>
      <family val="2"/>
    </font>
    <font>
      <b/>
      <sz val="13"/>
      <color rgb="FF3333CC"/>
      <name val="Calibri"/>
      <family val="2"/>
    </font>
    <font>
      <b/>
      <sz val="11"/>
      <color rgb="FF3333CC"/>
      <name val="Calibri"/>
      <family val="2"/>
    </font>
    <font>
      <b/>
      <sz val="11"/>
      <color rgb="FF000000"/>
      <name val="Calibri"/>
      <family val="2"/>
    </font>
    <font>
      <b/>
      <sz val="11"/>
      <color rgb="FF424242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.5"/>
      <color theme="1"/>
      <name val="Arial"/>
      <family val="2"/>
    </font>
    <font>
      <sz val="9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i/>
      <sz val="14"/>
      <color theme="1"/>
      <name val="Calibri"/>
      <family val="2"/>
      <scheme val="major"/>
    </font>
    <font>
      <b/>
      <i/>
      <sz val="14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3"/>
      <color theme="1"/>
      <name val="Calibri"/>
      <family val="2"/>
      <scheme val="major"/>
    </font>
    <font>
      <sz val="8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i/>
      <sz val="10"/>
      <color rgb="FFC00000"/>
      <name val="Calibri"/>
      <family val="2"/>
      <scheme val="major"/>
    </font>
    <font>
      <sz val="10"/>
      <color rgb="FFC00000"/>
      <name val="Calibri"/>
      <family val="2"/>
      <scheme val="maj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0"/>
      <color theme="4" tint="-0.249977111117893"/>
      <name val="Calibri"/>
      <family val="2"/>
      <scheme val="major"/>
    </font>
    <font>
      <sz val="10"/>
      <color rgb="FF002060"/>
      <name val="Calibri"/>
      <family val="2"/>
      <scheme val="major"/>
    </font>
    <font>
      <sz val="9"/>
      <name val="Calibri"/>
      <family val="2"/>
    </font>
    <font>
      <sz val="9"/>
      <color theme="1"/>
      <name val="Calibri"/>
      <family val="2"/>
      <scheme val="major"/>
    </font>
    <font>
      <b/>
      <sz val="9"/>
      <color theme="1" tint="0.499984740745262"/>
      <name val="Calibri"/>
      <family val="2"/>
      <scheme val="major"/>
    </font>
    <font>
      <b/>
      <sz val="9"/>
      <color rgb="FFC0000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  <scheme val="major"/>
    </font>
    <font>
      <sz val="8"/>
      <color rgb="FFC00000"/>
      <name val="Calibri"/>
      <family val="2"/>
      <scheme val="major"/>
    </font>
    <font>
      <sz val="8"/>
      <color rgb="FFC00000"/>
      <name val="Arial"/>
      <family val="2"/>
    </font>
    <font>
      <b/>
      <sz val="10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color rgb="FFC00000"/>
      <name val="Calibri"/>
      <family val="2"/>
      <scheme val="major"/>
    </font>
    <font>
      <b/>
      <sz val="8"/>
      <color rgb="FFC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0C0FF"/>
        <bgColor rgb="FFC0C0FF"/>
      </patternFill>
    </fill>
    <fill>
      <patternFill patternType="solid">
        <fgColor rgb="FFCC9CCC"/>
        <bgColor rgb="FFCC9C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A0E0E0"/>
        <bgColor rgb="FFA0E0E0"/>
      </patternFill>
    </fill>
    <fill>
      <patternFill patternType="solid">
        <fgColor rgb="FFE3E3E3"/>
        <bgColor rgb="FFE3E3E3"/>
      </patternFill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999933"/>
        <bgColor rgb="FF999933"/>
      </patternFill>
    </fill>
    <fill>
      <patternFill patternType="solid">
        <fgColor rgb="FF0080C0"/>
        <bgColor rgb="FF0080C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996633"/>
        <bgColor rgb="FF996633"/>
      </patternFill>
    </fill>
    <fill>
      <patternFill patternType="solid">
        <fgColor rgb="FFFFFFC0"/>
        <bgColor rgb="FFFFFFC0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6666"/>
        <bgColor rgb="FF336666"/>
      </patternFill>
    </fill>
    <fill>
      <patternFill patternType="solid">
        <fgColor rgb="FF996666"/>
        <bgColor rgb="FF996666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double">
        <color rgb="FF9966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80C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15" fillId="23" borderId="0"/>
    <xf numFmtId="0" fontId="5" fillId="2" borderId="0"/>
    <xf numFmtId="0" fontId="5" fillId="2" borderId="0"/>
    <xf numFmtId="0" fontId="5" fillId="3" borderId="0"/>
    <xf numFmtId="0" fontId="5" fillId="3" borderId="0"/>
    <xf numFmtId="0" fontId="5" fillId="4" borderId="0"/>
    <xf numFmtId="0" fontId="5" fillId="4" borderId="0"/>
    <xf numFmtId="0" fontId="5" fillId="5" borderId="0"/>
    <xf numFmtId="0" fontId="5" fillId="5" borderId="0"/>
    <xf numFmtId="0" fontId="5" fillId="6" borderId="0"/>
    <xf numFmtId="0" fontId="5" fillId="6" borderId="0"/>
    <xf numFmtId="0" fontId="5" fillId="7" borderId="0"/>
    <xf numFmtId="0" fontId="5" fillId="7" borderId="0"/>
    <xf numFmtId="0" fontId="5" fillId="8" borderId="0"/>
    <xf numFmtId="0" fontId="5" fillId="8" borderId="0"/>
    <xf numFmtId="0" fontId="5" fillId="9" borderId="0"/>
    <xf numFmtId="0" fontId="5" fillId="9" borderId="0"/>
    <xf numFmtId="0" fontId="5" fillId="10" borderId="0"/>
    <xf numFmtId="0" fontId="5" fillId="10" borderId="0"/>
    <xf numFmtId="0" fontId="5" fillId="5" borderId="0"/>
    <xf numFmtId="0" fontId="5" fillId="5" borderId="0"/>
    <xf numFmtId="0" fontId="5" fillId="8" borderId="0"/>
    <xf numFmtId="0" fontId="5" fillId="8" borderId="0"/>
    <xf numFmtId="0" fontId="5" fillId="11" borderId="0"/>
    <xf numFmtId="0" fontId="5" fillId="11" borderId="0"/>
    <xf numFmtId="0" fontId="6" fillId="12" borderId="0"/>
    <xf numFmtId="0" fontId="6" fillId="12" borderId="0"/>
    <xf numFmtId="0" fontId="6" fillId="9" borderId="0"/>
    <xf numFmtId="0" fontId="6" fillId="9" borderId="0"/>
    <xf numFmtId="0" fontId="6" fillId="10" borderId="0"/>
    <xf numFmtId="0" fontId="6" fillId="10" borderId="0"/>
    <xf numFmtId="0" fontId="6" fillId="13" borderId="0"/>
    <xf numFmtId="0" fontId="6" fillId="13" borderId="0"/>
    <xf numFmtId="0" fontId="6" fillId="14" borderId="0"/>
    <xf numFmtId="0" fontId="6" fillId="14" borderId="0"/>
    <xf numFmtId="0" fontId="6" fillId="15" borderId="0"/>
    <xf numFmtId="0" fontId="6" fillId="15" borderId="0"/>
    <xf numFmtId="0" fontId="4" fillId="16" borderId="1"/>
    <xf numFmtId="0" fontId="4" fillId="16" borderId="1"/>
    <xf numFmtId="0" fontId="7" fillId="17" borderId="2"/>
    <xf numFmtId="0" fontId="7" fillId="17" borderId="2"/>
    <xf numFmtId="0" fontId="8" fillId="4" borderId="0"/>
    <xf numFmtId="0" fontId="8" fillId="4" borderId="0"/>
    <xf numFmtId="0" fontId="9" fillId="3" borderId="0"/>
    <xf numFmtId="0" fontId="9" fillId="3" borderId="0"/>
    <xf numFmtId="0" fontId="6" fillId="18" borderId="0"/>
    <xf numFmtId="0" fontId="6" fillId="18" borderId="0"/>
    <xf numFmtId="0" fontId="6" fillId="19" borderId="0"/>
    <xf numFmtId="0" fontId="6" fillId="19" borderId="0"/>
    <xf numFmtId="0" fontId="6" fillId="20" borderId="0"/>
    <xf numFmtId="0" fontId="6" fillId="20" borderId="0"/>
    <xf numFmtId="0" fontId="6" fillId="13" borderId="0"/>
    <xf numFmtId="0" fontId="6" fillId="13" borderId="0"/>
    <xf numFmtId="0" fontId="6" fillId="14" borderId="0"/>
    <xf numFmtId="0" fontId="6" fillId="14" borderId="0"/>
    <xf numFmtId="0" fontId="6" fillId="21" borderId="0"/>
    <xf numFmtId="0" fontId="6" fillId="21" borderId="0"/>
    <xf numFmtId="0" fontId="10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7" borderId="2"/>
    <xf numFmtId="0" fontId="12" fillId="7" borderId="2"/>
    <xf numFmtId="0" fontId="13" fillId="22" borderId="3"/>
    <xf numFmtId="0" fontId="13" fillId="22" borderId="3"/>
    <xf numFmtId="0" fontId="14" fillId="0" borderId="4"/>
    <xf numFmtId="0" fontId="14" fillId="0" borderId="4"/>
    <xf numFmtId="0" fontId="15" fillId="23" borderId="0"/>
    <xf numFmtId="0" fontId="16" fillId="0" borderId="0"/>
    <xf numFmtId="164" fontId="16" fillId="0" borderId="0"/>
    <xf numFmtId="0" fontId="17" fillId="0" borderId="0"/>
    <xf numFmtId="0" fontId="18" fillId="0" borderId="5"/>
    <xf numFmtId="0" fontId="18" fillId="0" borderId="5"/>
    <xf numFmtId="0" fontId="19" fillId="0" borderId="6"/>
    <xf numFmtId="0" fontId="19" fillId="0" borderId="6"/>
    <xf numFmtId="0" fontId="20" fillId="0" borderId="7"/>
    <xf numFmtId="0" fontId="20" fillId="0" borderId="7"/>
    <xf numFmtId="0" fontId="20" fillId="0" borderId="0"/>
    <xf numFmtId="0" fontId="20" fillId="0" borderId="0"/>
    <xf numFmtId="0" fontId="17" fillId="0" borderId="0"/>
    <xf numFmtId="0" fontId="21" fillId="0" borderId="8"/>
    <xf numFmtId="0" fontId="21" fillId="0" borderId="8"/>
    <xf numFmtId="0" fontId="22" fillId="17" borderId="9"/>
    <xf numFmtId="0" fontId="22" fillId="17" borderId="9"/>
    <xf numFmtId="0" fontId="23" fillId="0" borderId="0"/>
    <xf numFmtId="0" fontId="23" fillId="0" borderId="0"/>
  </cellStyleXfs>
  <cellXfs count="159">
    <xf numFmtId="0" fontId="0" fillId="0" borderId="0" xfId="0"/>
    <xf numFmtId="0" fontId="26" fillId="0" borderId="0" xfId="0" applyFont="1"/>
    <xf numFmtId="0" fontId="28" fillId="0" borderId="0" xfId="0" applyFont="1" applyAlignment="1">
      <alignment horizontal="left" vertical="top" indent="1"/>
    </xf>
    <xf numFmtId="0" fontId="3" fillId="0" borderId="18" xfId="0" applyFont="1" applyBorder="1" applyAlignment="1">
      <alignment textRotation="90"/>
    </xf>
    <xf numFmtId="0" fontId="3" fillId="0" borderId="0" xfId="0" applyFont="1" applyAlignment="1">
      <alignment horizontal="left"/>
    </xf>
    <xf numFmtId="49" fontId="26" fillId="0" borderId="0" xfId="0" applyNumberFormat="1" applyFont="1"/>
    <xf numFmtId="0" fontId="26" fillId="0" borderId="0" xfId="0" applyFont="1" applyAlignment="1">
      <alignment wrapText="1"/>
    </xf>
    <xf numFmtId="0" fontId="30" fillId="0" borderId="0" xfId="0" applyFont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32" fillId="0" borderId="0" xfId="0" applyFont="1" applyAlignment="1">
      <alignment vertical="top"/>
    </xf>
    <xf numFmtId="0" fontId="33" fillId="0" borderId="0" xfId="0" applyFont="1" applyAlignment="1">
      <alignment horizontal="center" vertical="top"/>
    </xf>
    <xf numFmtId="0" fontId="3" fillId="0" borderId="26" xfId="0" applyFont="1" applyBorder="1" applyAlignment="1">
      <alignment vertical="top"/>
    </xf>
    <xf numFmtId="0" fontId="26" fillId="0" borderId="0" xfId="0" applyFont="1" applyAlignment="1">
      <alignment vertical="top"/>
    </xf>
    <xf numFmtId="0" fontId="40" fillId="0" borderId="21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20" xfId="0" applyFont="1" applyBorder="1" applyAlignment="1" applyProtection="1">
      <alignment horizontal="center" vertical="center"/>
      <protection locked="0"/>
    </xf>
    <xf numFmtId="0" fontId="40" fillId="0" borderId="23" xfId="0" applyFont="1" applyBorder="1" applyAlignment="1" applyProtection="1">
      <alignment horizontal="center" vertical="center"/>
      <protection locked="0"/>
    </xf>
    <xf numFmtId="0" fontId="40" fillId="0" borderId="14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40" fillId="0" borderId="30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25" xfId="0" applyFont="1" applyBorder="1" applyAlignment="1" applyProtection="1">
      <alignment horizontal="center" vertical="center"/>
      <protection locked="0"/>
    </xf>
    <xf numFmtId="0" fontId="40" fillId="0" borderId="27" xfId="0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left" vertical="top" indent="1"/>
    </xf>
    <xf numFmtId="49" fontId="36" fillId="0" borderId="0" xfId="0" applyNumberFormat="1" applyFont="1" applyAlignment="1">
      <alignment wrapText="1"/>
    </xf>
    <xf numFmtId="0" fontId="27" fillId="0" borderId="0" xfId="0" applyFont="1"/>
    <xf numFmtId="0" fontId="29" fillId="0" borderId="0" xfId="0" applyFont="1" applyAlignment="1">
      <alignment horizontal="center" vertical="top" wrapText="1"/>
    </xf>
    <xf numFmtId="0" fontId="2" fillId="0" borderId="0" xfId="0" applyFont="1"/>
    <xf numFmtId="0" fontId="40" fillId="0" borderId="39" xfId="0" applyFont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textRotation="90" wrapText="1"/>
    </xf>
    <xf numFmtId="0" fontId="3" fillId="0" borderId="0" xfId="0" applyFont="1" applyAlignment="1">
      <alignment vertical="top"/>
    </xf>
    <xf numFmtId="0" fontId="26" fillId="24" borderId="0" xfId="0" applyFont="1" applyFill="1"/>
    <xf numFmtId="0" fontId="34" fillId="24" borderId="0" xfId="0" applyFont="1" applyFill="1" applyAlignment="1">
      <alignment vertical="top"/>
    </xf>
    <xf numFmtId="0" fontId="28" fillId="24" borderId="0" xfId="0" applyFont="1" applyFill="1" applyAlignment="1">
      <alignment horizontal="left" vertical="top" indent="1"/>
    </xf>
    <xf numFmtId="0" fontId="39" fillId="24" borderId="18" xfId="0" applyFont="1" applyFill="1" applyBorder="1" applyAlignment="1">
      <alignment horizontal="center" vertical="top"/>
    </xf>
    <xf numFmtId="0" fontId="48" fillId="0" borderId="18" xfId="0" applyFont="1" applyBorder="1" applyAlignment="1">
      <alignment horizontal="right"/>
    </xf>
    <xf numFmtId="0" fontId="25" fillId="0" borderId="25" xfId="0" applyFont="1" applyBorder="1" applyAlignment="1">
      <alignment horizontal="left" vertical="center"/>
    </xf>
    <xf numFmtId="0" fontId="25" fillId="0" borderId="40" xfId="0" applyFont="1" applyBorder="1" applyAlignment="1">
      <alignment horizontal="left" vertical="center"/>
    </xf>
    <xf numFmtId="0" fontId="53" fillId="0" borderId="27" xfId="0" applyFont="1" applyBorder="1" applyAlignment="1" applyProtection="1">
      <alignment horizontal="center" vertical="center"/>
      <protection locked="0"/>
    </xf>
    <xf numFmtId="0" fontId="53" fillId="0" borderId="30" xfId="0" applyFont="1" applyBorder="1" applyAlignment="1" applyProtection="1">
      <alignment horizontal="center" vertical="center"/>
      <protection locked="0"/>
    </xf>
    <xf numFmtId="0" fontId="53" fillId="0" borderId="14" xfId="0" applyFont="1" applyBorder="1" applyAlignment="1" applyProtection="1">
      <alignment horizontal="center" vertical="center"/>
      <protection locked="0"/>
    </xf>
    <xf numFmtId="0" fontId="53" fillId="0" borderId="16" xfId="0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 applyProtection="1">
      <alignment horizontal="center" vertical="center"/>
      <protection locked="0"/>
    </xf>
    <xf numFmtId="0" fontId="53" fillId="0" borderId="17" xfId="0" applyFont="1" applyBorder="1" applyAlignment="1" applyProtection="1">
      <alignment horizontal="center" vertical="center"/>
      <protection locked="0"/>
    </xf>
    <xf numFmtId="0" fontId="53" fillId="0" borderId="14" xfId="0" applyFont="1" applyBorder="1" applyAlignment="1" applyProtection="1">
      <alignment horizontal="center" vertical="center" wrapText="1"/>
      <protection locked="0"/>
    </xf>
    <xf numFmtId="0" fontId="48" fillId="0" borderId="38" xfId="0" applyFont="1" applyBorder="1" applyAlignment="1">
      <alignment vertical="center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0" fontId="1" fillId="0" borderId="18" xfId="0" applyFont="1" applyBorder="1"/>
    <xf numFmtId="0" fontId="56" fillId="0" borderId="12" xfId="0" applyFont="1" applyBorder="1" applyAlignment="1" applyProtection="1">
      <alignment vertical="center"/>
      <protection locked="0"/>
    </xf>
    <xf numFmtId="0" fontId="56" fillId="0" borderId="13" xfId="0" applyFont="1" applyBorder="1" applyAlignment="1" applyProtection="1">
      <alignment vertical="center"/>
      <protection locked="0"/>
    </xf>
    <xf numFmtId="0" fontId="43" fillId="24" borderId="0" xfId="0" applyFont="1" applyFill="1" applyAlignment="1">
      <alignment horizontal="center" vertical="top" wrapText="1"/>
    </xf>
    <xf numFmtId="0" fontId="25" fillId="0" borderId="0" xfId="0" applyFont="1" applyAlignment="1">
      <alignment wrapText="1"/>
    </xf>
    <xf numFmtId="0" fontId="58" fillId="0" borderId="0" xfId="0" applyFont="1"/>
    <xf numFmtId="0" fontId="59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0" fillId="0" borderId="39" xfId="0" applyFont="1" applyBorder="1" applyAlignment="1" applyProtection="1">
      <alignment horizontal="center" vertical="center"/>
      <protection locked="0"/>
    </xf>
    <xf numFmtId="0" fontId="60" fillId="0" borderId="0" xfId="0" applyFont="1" applyAlignment="1">
      <alignment horizontal="left" vertical="center" readingOrder="1"/>
    </xf>
    <xf numFmtId="0" fontId="60" fillId="0" borderId="0" xfId="0" applyFont="1"/>
    <xf numFmtId="0" fontId="40" fillId="0" borderId="23" xfId="0" applyFont="1" applyBorder="1" applyAlignment="1" applyProtection="1">
      <alignment horizontal="center"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vertical="center"/>
    </xf>
    <xf numFmtId="0" fontId="60" fillId="0" borderId="0" xfId="0" applyFont="1" applyAlignment="1">
      <alignment horizontal="left" vertical="top" readingOrder="1"/>
    </xf>
    <xf numFmtId="0" fontId="6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60" fillId="0" borderId="0" xfId="0" applyFont="1" applyAlignment="1">
      <alignment horizontal="left" readingOrder="1"/>
    </xf>
    <xf numFmtId="0" fontId="33" fillId="0" borderId="0" xfId="0" applyFont="1" applyAlignment="1">
      <alignment horizontal="center"/>
    </xf>
    <xf numFmtId="0" fontId="57" fillId="0" borderId="0" xfId="0" applyFont="1" applyAlignment="1">
      <alignment horizontal="left" readingOrder="1"/>
    </xf>
    <xf numFmtId="0" fontId="49" fillId="0" borderId="20" xfId="0" applyFont="1" applyBorder="1" applyAlignment="1" applyProtection="1">
      <alignment horizontal="left" vertical="center" indent="1"/>
      <protection locked="0"/>
    </xf>
    <xf numFmtId="0" fontId="49" fillId="0" borderId="30" xfId="0" applyFont="1" applyBorder="1" applyAlignment="1" applyProtection="1">
      <alignment horizontal="left" vertical="center" indent="1"/>
      <protection locked="0"/>
    </xf>
    <xf numFmtId="0" fontId="52" fillId="0" borderId="30" xfId="0" applyFont="1" applyBorder="1" applyAlignment="1" applyProtection="1">
      <alignment horizontal="left" vertical="center" indent="1"/>
      <protection locked="0"/>
    </xf>
    <xf numFmtId="0" fontId="41" fillId="0" borderId="39" xfId="0" applyFont="1" applyBorder="1" applyAlignment="1" applyProtection="1">
      <alignment horizontal="left" vertical="center" wrapText="1" indent="1"/>
      <protection locked="0"/>
    </xf>
    <xf numFmtId="0" fontId="41" fillId="0" borderId="14" xfId="0" applyFont="1" applyBorder="1" applyAlignment="1" applyProtection="1">
      <alignment horizontal="left" vertical="center" wrapText="1" indent="1"/>
      <protection locked="0"/>
    </xf>
    <xf numFmtId="0" fontId="54" fillId="0" borderId="14" xfId="0" applyFont="1" applyBorder="1" applyAlignment="1" applyProtection="1">
      <alignment horizontal="left" vertical="center" wrapText="1" indent="1"/>
      <protection locked="0"/>
    </xf>
    <xf numFmtId="49" fontId="36" fillId="0" borderId="0" xfId="0" applyNumberFormat="1" applyFont="1" applyAlignment="1">
      <alignment horizontal="left" vertical="top" wrapText="1"/>
    </xf>
    <xf numFmtId="0" fontId="55" fillId="0" borderId="42" xfId="0" applyFont="1" applyBorder="1" applyAlignment="1" applyProtection="1">
      <alignment horizontal="left" vertical="center"/>
      <protection locked="0"/>
    </xf>
    <xf numFmtId="0" fontId="49" fillId="0" borderId="40" xfId="0" applyFont="1" applyBorder="1" applyAlignment="1" applyProtection="1">
      <alignment horizontal="center" vertical="center"/>
      <protection locked="0"/>
    </xf>
    <xf numFmtId="0" fontId="49" fillId="0" borderId="30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/>
    </xf>
    <xf numFmtId="0" fontId="43" fillId="28" borderId="0" xfId="0" applyFont="1" applyFill="1" applyAlignment="1">
      <alignment horizontal="center" vertical="top" wrapText="1"/>
    </xf>
    <xf numFmtId="0" fontId="43" fillId="28" borderId="11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textRotation="90" wrapText="1"/>
    </xf>
    <xf numFmtId="0" fontId="39" fillId="0" borderId="18" xfId="0" applyFont="1" applyBorder="1" applyAlignment="1">
      <alignment horizontal="left" wrapText="1" indent="1"/>
    </xf>
    <xf numFmtId="0" fontId="39" fillId="0" borderId="43" xfId="0" applyFont="1" applyBorder="1" applyAlignment="1">
      <alignment horizontal="left" wrapText="1" indent="1"/>
    </xf>
    <xf numFmtId="0" fontId="39" fillId="0" borderId="0" xfId="0" applyFont="1" applyAlignment="1">
      <alignment horizontal="center" textRotation="90"/>
    </xf>
    <xf numFmtId="0" fontId="39" fillId="0" borderId="12" xfId="0" applyFont="1" applyBorder="1" applyAlignment="1">
      <alignment horizontal="center" textRotation="90"/>
    </xf>
    <xf numFmtId="0" fontId="39" fillId="0" borderId="0" xfId="0" applyFont="1" applyAlignment="1">
      <alignment horizontal="center" textRotation="90" wrapText="1"/>
    </xf>
    <xf numFmtId="0" fontId="39" fillId="0" borderId="11" xfId="0" applyFont="1" applyBorder="1" applyAlignment="1">
      <alignment horizontal="center" textRotation="90" wrapText="1"/>
    </xf>
    <xf numFmtId="0" fontId="39" fillId="0" borderId="12" xfId="0" applyFont="1" applyBorder="1" applyAlignment="1">
      <alignment horizontal="center" textRotation="90" wrapText="1"/>
    </xf>
    <xf numFmtId="0" fontId="39" fillId="0" borderId="28" xfId="0" applyFont="1" applyBorder="1" applyAlignment="1">
      <alignment horizontal="center" textRotation="90" wrapText="1"/>
    </xf>
    <xf numFmtId="49" fontId="36" fillId="0" borderId="0" xfId="0" applyNumberFormat="1" applyFont="1" applyAlignment="1">
      <alignment horizontal="left" vertical="top" wrapText="1"/>
    </xf>
    <xf numFmtId="49" fontId="50" fillId="0" borderId="0" xfId="0" applyNumberFormat="1" applyFont="1" applyAlignment="1">
      <alignment horizontal="left" vertical="center" wrapText="1" indent="1"/>
    </xf>
    <xf numFmtId="0" fontId="43" fillId="0" borderId="0" xfId="0" applyFont="1" applyAlignment="1">
      <alignment horizontal="center" textRotation="90" wrapText="1"/>
    </xf>
    <xf numFmtId="0" fontId="43" fillId="0" borderId="12" xfId="0" applyFont="1" applyBorder="1" applyAlignment="1">
      <alignment horizontal="center" textRotation="90" wrapText="1"/>
    </xf>
    <xf numFmtId="0" fontId="39" fillId="0" borderId="24" xfId="0" applyFont="1" applyBorder="1" applyAlignment="1">
      <alignment horizontal="center" textRotation="90"/>
    </xf>
    <xf numFmtId="0" fontId="39" fillId="0" borderId="41" xfId="0" applyFont="1" applyBorder="1" applyAlignment="1">
      <alignment horizontal="center" textRotation="90"/>
    </xf>
    <xf numFmtId="0" fontId="39" fillId="0" borderId="32" xfId="0" applyFont="1" applyBorder="1" applyAlignment="1">
      <alignment horizontal="center" textRotation="90"/>
    </xf>
    <xf numFmtId="0" fontId="39" fillId="0" borderId="31" xfId="0" applyFont="1" applyBorder="1" applyAlignment="1">
      <alignment horizontal="center" textRotation="90"/>
    </xf>
    <xf numFmtId="0" fontId="39" fillId="0" borderId="33" xfId="0" applyFont="1" applyBorder="1" applyAlignment="1">
      <alignment horizontal="center" textRotation="90"/>
    </xf>
    <xf numFmtId="0" fontId="39" fillId="0" borderId="37" xfId="0" applyFont="1" applyBorder="1" applyAlignment="1">
      <alignment horizontal="center" textRotation="90"/>
    </xf>
    <xf numFmtId="0" fontId="39" fillId="0" borderId="34" xfId="0" applyFont="1" applyBorder="1" applyAlignment="1">
      <alignment horizontal="center" textRotation="90"/>
    </xf>
    <xf numFmtId="0" fontId="39" fillId="0" borderId="44" xfId="0" applyFont="1" applyBorder="1" applyAlignment="1">
      <alignment horizontal="center" textRotation="90"/>
    </xf>
    <xf numFmtId="0" fontId="30" fillId="0" borderId="0" xfId="0" applyFont="1" applyAlignment="1">
      <alignment horizontal="center" vertical="top" wrapText="1"/>
    </xf>
    <xf numFmtId="0" fontId="39" fillId="0" borderId="35" xfId="0" applyFont="1" applyBorder="1" applyAlignment="1">
      <alignment horizontal="center" textRotation="90"/>
    </xf>
    <xf numFmtId="0" fontId="39" fillId="0" borderId="36" xfId="0" applyFont="1" applyBorder="1" applyAlignment="1">
      <alignment horizontal="center" textRotation="90"/>
    </xf>
    <xf numFmtId="0" fontId="39" fillId="0" borderId="34" xfId="0" applyFont="1" applyBorder="1" applyAlignment="1">
      <alignment horizontal="left" wrapText="1" indent="1"/>
    </xf>
    <xf numFmtId="0" fontId="39" fillId="0" borderId="35" xfId="0" applyFont="1" applyBorder="1" applyAlignment="1">
      <alignment horizontal="left" wrapText="1" indent="1"/>
    </xf>
    <xf numFmtId="0" fontId="52" fillId="0" borderId="25" xfId="0" applyFont="1" applyBorder="1" applyAlignment="1" applyProtection="1">
      <alignment horizontal="left" vertical="center"/>
      <protection locked="0"/>
    </xf>
    <xf numFmtId="0" fontId="52" fillId="0" borderId="20" xfId="0" applyFont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24" fillId="0" borderId="13" xfId="0" applyFont="1" applyBorder="1" applyAlignment="1">
      <alignment horizontal="left" vertical="center" wrapText="1"/>
    </xf>
    <xf numFmtId="0" fontId="43" fillId="27" borderId="10" xfId="0" applyFont="1" applyFill="1" applyBorder="1" applyAlignment="1">
      <alignment horizontal="center" vertical="top" wrapText="1"/>
    </xf>
    <xf numFmtId="0" fontId="43" fillId="27" borderId="0" xfId="0" applyFont="1" applyFill="1" applyAlignment="1">
      <alignment horizontal="center" vertical="top" wrapText="1"/>
    </xf>
    <xf numFmtId="0" fontId="43" fillId="27" borderId="11" xfId="0" applyFont="1" applyFill="1" applyBorder="1" applyAlignment="1">
      <alignment horizontal="center" vertical="top" wrapText="1"/>
    </xf>
    <xf numFmtId="0" fontId="39" fillId="0" borderId="11" xfId="0" applyFont="1" applyBorder="1" applyAlignment="1">
      <alignment horizontal="center" textRotation="90"/>
    </xf>
    <xf numFmtId="0" fontId="39" fillId="0" borderId="28" xfId="0" applyFont="1" applyBorder="1" applyAlignment="1">
      <alignment horizontal="center" textRotation="90"/>
    </xf>
    <xf numFmtId="0" fontId="43" fillId="25" borderId="10" xfId="0" applyFont="1" applyFill="1" applyBorder="1" applyAlignment="1">
      <alignment horizontal="center" vertical="top" wrapText="1"/>
    </xf>
    <xf numFmtId="0" fontId="43" fillId="25" borderId="0" xfId="0" applyFont="1" applyFill="1" applyAlignment="1">
      <alignment horizontal="center" vertical="top" wrapText="1"/>
    </xf>
    <xf numFmtId="0" fontId="43" fillId="25" borderId="11" xfId="0" applyFont="1" applyFill="1" applyBorder="1" applyAlignment="1">
      <alignment horizontal="center" vertical="top" wrapText="1"/>
    </xf>
    <xf numFmtId="0" fontId="43" fillId="26" borderId="10" xfId="0" applyFont="1" applyFill="1" applyBorder="1" applyAlignment="1">
      <alignment horizontal="center" vertical="top" wrapText="1"/>
    </xf>
    <xf numFmtId="0" fontId="43" fillId="26" borderId="0" xfId="0" applyFont="1" applyFill="1" applyAlignment="1">
      <alignment horizontal="center" vertical="top" wrapText="1"/>
    </xf>
    <xf numFmtId="0" fontId="43" fillId="26" borderId="11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43" fillId="25" borderId="0" xfId="0" applyFont="1" applyFill="1" applyAlignment="1">
      <alignment horizontal="center" vertical="top"/>
    </xf>
    <xf numFmtId="0" fontId="43" fillId="25" borderId="11" xfId="0" applyFont="1" applyFill="1" applyBorder="1" applyAlignment="1">
      <alignment horizontal="center" vertical="top"/>
    </xf>
    <xf numFmtId="0" fontId="39" fillId="0" borderId="35" xfId="0" applyFont="1" applyBorder="1" applyAlignment="1">
      <alignment horizontal="center" textRotation="90" wrapText="1"/>
    </xf>
    <xf numFmtId="0" fontId="31" fillId="0" borderId="0" xfId="0" applyFont="1" applyAlignment="1">
      <alignment horizontal="center" vertical="top" wrapText="1"/>
    </xf>
    <xf numFmtId="0" fontId="44" fillId="0" borderId="33" xfId="0" applyFont="1" applyBorder="1" applyAlignment="1">
      <alignment horizontal="center" textRotation="90" wrapText="1"/>
    </xf>
    <xf numFmtId="0" fontId="44" fillId="0" borderId="37" xfId="0" applyFont="1" applyBorder="1" applyAlignment="1">
      <alignment horizontal="center" textRotation="90" wrapText="1"/>
    </xf>
    <xf numFmtId="0" fontId="43" fillId="0" borderId="10" xfId="0" applyFont="1" applyBorder="1" applyAlignment="1">
      <alignment horizontal="center" textRotation="90"/>
    </xf>
    <xf numFmtId="0" fontId="43" fillId="0" borderId="29" xfId="0" applyFont="1" applyBorder="1" applyAlignment="1">
      <alignment horizontal="center" textRotation="90"/>
    </xf>
    <xf numFmtId="0" fontId="43" fillId="0" borderId="0" xfId="0" applyFont="1" applyAlignment="1">
      <alignment horizontal="center" textRotation="90"/>
    </xf>
    <xf numFmtId="0" fontId="43" fillId="0" borderId="12" xfId="0" applyFont="1" applyBorder="1" applyAlignment="1">
      <alignment horizontal="center" textRotation="90"/>
    </xf>
    <xf numFmtId="0" fontId="62" fillId="0" borderId="24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textRotation="90"/>
    </xf>
    <xf numFmtId="0" fontId="39" fillId="0" borderId="29" xfId="0" applyFont="1" applyBorder="1" applyAlignment="1">
      <alignment horizontal="center" textRotation="90"/>
    </xf>
    <xf numFmtId="0" fontId="64" fillId="0" borderId="10" xfId="0" applyFont="1" applyBorder="1" applyAlignment="1">
      <alignment horizontal="center" wrapText="1"/>
    </xf>
    <xf numFmtId="0" fontId="26" fillId="0" borderId="3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64" fillId="0" borderId="11" xfId="0" applyFont="1" applyBorder="1" applyAlignment="1">
      <alignment horizontal="center" wrapText="1"/>
    </xf>
    <xf numFmtId="0" fontId="43" fillId="0" borderId="35" xfId="0" applyFont="1" applyBorder="1" applyAlignment="1">
      <alignment horizontal="center" textRotation="90" wrapText="1"/>
    </xf>
    <xf numFmtId="0" fontId="43" fillId="0" borderId="36" xfId="0" applyFont="1" applyBorder="1" applyAlignment="1">
      <alignment horizontal="center" textRotation="90" wrapText="1"/>
    </xf>
    <xf numFmtId="0" fontId="24" fillId="0" borderId="33" xfId="0" applyFont="1" applyBorder="1" applyAlignment="1">
      <alignment horizontal="center" wrapText="1"/>
    </xf>
    <xf numFmtId="0" fontId="24" fillId="0" borderId="35" xfId="0" applyFont="1" applyBorder="1" applyAlignment="1">
      <alignment horizontal="center" wrapText="1"/>
    </xf>
  </cellXfs>
  <cellStyles count="87">
    <cellStyle name="20% - Dekorfärg1" xfId="2" xr:uid="{00000000-0005-0000-0000-000000000000}"/>
    <cellStyle name="20% - Dekorfärg1 1" xfId="3" xr:uid="{00000000-0005-0000-0000-000001000000}"/>
    <cellStyle name="20% - Dekorfärg2" xfId="4" xr:uid="{00000000-0005-0000-0000-000002000000}"/>
    <cellStyle name="20% - Dekorfärg2 1" xfId="5" xr:uid="{00000000-0005-0000-0000-000003000000}"/>
    <cellStyle name="20% - Dekorfärg3" xfId="6" xr:uid="{00000000-0005-0000-0000-000004000000}"/>
    <cellStyle name="20% - Dekorfärg3 1" xfId="7" xr:uid="{00000000-0005-0000-0000-000005000000}"/>
    <cellStyle name="20% - Dekorfärg4" xfId="8" xr:uid="{00000000-0005-0000-0000-000006000000}"/>
    <cellStyle name="20% - Dekorfärg4 1" xfId="9" xr:uid="{00000000-0005-0000-0000-000007000000}"/>
    <cellStyle name="20% - Dekorfärg5" xfId="10" xr:uid="{00000000-0005-0000-0000-000008000000}"/>
    <cellStyle name="20% - Dekorfärg5 1" xfId="11" xr:uid="{00000000-0005-0000-0000-000009000000}"/>
    <cellStyle name="20% - Dekorfärg6" xfId="12" xr:uid="{00000000-0005-0000-0000-00000A000000}"/>
    <cellStyle name="20% - Dekorfärg6 1" xfId="13" xr:uid="{00000000-0005-0000-0000-00000B000000}"/>
    <cellStyle name="40% - Dekorfärg1" xfId="14" xr:uid="{00000000-0005-0000-0000-00000C000000}"/>
    <cellStyle name="40% - Dekorfärg1 1" xfId="15" xr:uid="{00000000-0005-0000-0000-00000D000000}"/>
    <cellStyle name="40% - Dekorfärg2" xfId="16" xr:uid="{00000000-0005-0000-0000-00000E000000}"/>
    <cellStyle name="40% - Dekorfärg2 1" xfId="17" xr:uid="{00000000-0005-0000-0000-00000F000000}"/>
    <cellStyle name="40% - Dekorfärg3" xfId="18" xr:uid="{00000000-0005-0000-0000-000010000000}"/>
    <cellStyle name="40% - Dekorfärg3 1" xfId="19" xr:uid="{00000000-0005-0000-0000-000011000000}"/>
    <cellStyle name="40% - Dekorfärg4" xfId="20" xr:uid="{00000000-0005-0000-0000-000012000000}"/>
    <cellStyle name="40% - Dekorfärg4 1" xfId="21" xr:uid="{00000000-0005-0000-0000-000013000000}"/>
    <cellStyle name="40% - Dekorfärg5" xfId="22" xr:uid="{00000000-0005-0000-0000-000014000000}"/>
    <cellStyle name="40% - Dekorfärg5 1" xfId="23" xr:uid="{00000000-0005-0000-0000-000015000000}"/>
    <cellStyle name="40% - Dekorfärg6" xfId="24" xr:uid="{00000000-0005-0000-0000-000016000000}"/>
    <cellStyle name="40% - Dekorfärg6 1" xfId="25" xr:uid="{00000000-0005-0000-0000-000017000000}"/>
    <cellStyle name="60% - Dekorfärg1" xfId="26" xr:uid="{00000000-0005-0000-0000-000018000000}"/>
    <cellStyle name="60% - Dekorfärg1 1" xfId="27" xr:uid="{00000000-0005-0000-0000-000019000000}"/>
    <cellStyle name="60% - Dekorfärg2" xfId="28" xr:uid="{00000000-0005-0000-0000-00001A000000}"/>
    <cellStyle name="60% - Dekorfärg2 1" xfId="29" xr:uid="{00000000-0005-0000-0000-00001B000000}"/>
    <cellStyle name="60% - Dekorfärg3" xfId="30" xr:uid="{00000000-0005-0000-0000-00001C000000}"/>
    <cellStyle name="60% - Dekorfärg3 1" xfId="31" xr:uid="{00000000-0005-0000-0000-00001D000000}"/>
    <cellStyle name="60% - Dekorfärg4" xfId="32" xr:uid="{00000000-0005-0000-0000-00001E000000}"/>
    <cellStyle name="60% - Dekorfärg4 1" xfId="33" xr:uid="{00000000-0005-0000-0000-00001F000000}"/>
    <cellStyle name="60% - Dekorfärg5" xfId="34" xr:uid="{00000000-0005-0000-0000-000020000000}"/>
    <cellStyle name="60% - Dekorfärg5 1" xfId="35" xr:uid="{00000000-0005-0000-0000-000021000000}"/>
    <cellStyle name="60% - Dekorfärg6" xfId="36" xr:uid="{00000000-0005-0000-0000-000022000000}"/>
    <cellStyle name="60% - Dekorfärg6 1" xfId="37" xr:uid="{00000000-0005-0000-0000-000023000000}"/>
    <cellStyle name="Anteckning" xfId="38" xr:uid="{00000000-0005-0000-0000-000024000000}"/>
    <cellStyle name="Anteckning 1" xfId="39" xr:uid="{00000000-0005-0000-0000-000025000000}"/>
    <cellStyle name="Beräkning" xfId="40" xr:uid="{00000000-0005-0000-0000-000026000000}"/>
    <cellStyle name="Beräkning 1" xfId="41" xr:uid="{00000000-0005-0000-0000-000027000000}"/>
    <cellStyle name="Bra" xfId="42" xr:uid="{00000000-0005-0000-0000-000028000000}"/>
    <cellStyle name="Bra 1" xfId="43" xr:uid="{00000000-0005-0000-0000-000029000000}"/>
    <cellStyle name="Dålig" xfId="44" xr:uid="{00000000-0005-0000-0000-00002A000000}"/>
    <cellStyle name="Dålig 1" xfId="45" xr:uid="{00000000-0005-0000-0000-00002B000000}"/>
    <cellStyle name="Färg1" xfId="46" xr:uid="{00000000-0005-0000-0000-00002C000000}"/>
    <cellStyle name="Färg1 1" xfId="47" xr:uid="{00000000-0005-0000-0000-00002D000000}"/>
    <cellStyle name="Färg2" xfId="48" xr:uid="{00000000-0005-0000-0000-00002E000000}"/>
    <cellStyle name="Färg2 1" xfId="49" xr:uid="{00000000-0005-0000-0000-00002F000000}"/>
    <cellStyle name="Färg3" xfId="50" xr:uid="{00000000-0005-0000-0000-000030000000}"/>
    <cellStyle name="Färg3 1" xfId="51" xr:uid="{00000000-0005-0000-0000-000031000000}"/>
    <cellStyle name="Färg4" xfId="52" xr:uid="{00000000-0005-0000-0000-000032000000}"/>
    <cellStyle name="Färg4 1" xfId="53" xr:uid="{00000000-0005-0000-0000-000033000000}"/>
    <cellStyle name="Färg5" xfId="54" xr:uid="{00000000-0005-0000-0000-000034000000}"/>
    <cellStyle name="Färg5 1" xfId="55" xr:uid="{00000000-0005-0000-0000-000035000000}"/>
    <cellStyle name="Färg6" xfId="56" xr:uid="{00000000-0005-0000-0000-000036000000}"/>
    <cellStyle name="Färg6 1" xfId="57" xr:uid="{00000000-0005-0000-0000-000037000000}"/>
    <cellStyle name="Förklarande text" xfId="58" xr:uid="{00000000-0005-0000-0000-000038000000}"/>
    <cellStyle name="Förklarande text 1" xfId="59" xr:uid="{00000000-0005-0000-0000-000039000000}"/>
    <cellStyle name="Heading" xfId="60" xr:uid="{00000000-0005-0000-0000-00003A000000}"/>
    <cellStyle name="Heading1" xfId="61" xr:uid="{00000000-0005-0000-0000-00003B000000}"/>
    <cellStyle name="Indata" xfId="62" xr:uid="{00000000-0005-0000-0000-00003C000000}"/>
    <cellStyle name="Indata 1" xfId="63" xr:uid="{00000000-0005-0000-0000-00003D000000}"/>
    <cellStyle name="Kontrollcell" xfId="64" xr:uid="{00000000-0005-0000-0000-00003E000000}"/>
    <cellStyle name="Kontrollcell 1" xfId="65" xr:uid="{00000000-0005-0000-0000-00003F000000}"/>
    <cellStyle name="Länkad cell" xfId="66" xr:uid="{00000000-0005-0000-0000-000040000000}"/>
    <cellStyle name="Länkad cell 1" xfId="67" xr:uid="{00000000-0005-0000-0000-000041000000}"/>
    <cellStyle name="Neutral" xfId="1" builtinId="28" customBuiltin="1"/>
    <cellStyle name="Neutral 1" xfId="68" xr:uid="{00000000-0005-0000-0000-000043000000}"/>
    <cellStyle name="Normal" xfId="0" builtinId="0" customBuiltin="1"/>
    <cellStyle name="Result" xfId="69" xr:uid="{00000000-0005-0000-0000-000046000000}"/>
    <cellStyle name="Result2" xfId="70" xr:uid="{00000000-0005-0000-0000-000047000000}"/>
    <cellStyle name="Rubrik 1" xfId="71" xr:uid="{00000000-0005-0000-0000-000048000000}"/>
    <cellStyle name="Rubrik 1 1" xfId="72" xr:uid="{00000000-0005-0000-0000-000049000000}"/>
    <cellStyle name="Rubrik 1 2" xfId="73" xr:uid="{00000000-0005-0000-0000-00004A000000}"/>
    <cellStyle name="Rubrik 2" xfId="74" xr:uid="{00000000-0005-0000-0000-00004B000000}"/>
    <cellStyle name="Rubrik 2 1" xfId="75" xr:uid="{00000000-0005-0000-0000-00004C000000}"/>
    <cellStyle name="Rubrik 3" xfId="76" xr:uid="{00000000-0005-0000-0000-00004D000000}"/>
    <cellStyle name="Rubrik 3 1" xfId="77" xr:uid="{00000000-0005-0000-0000-00004E000000}"/>
    <cellStyle name="Rubrik 4" xfId="78" xr:uid="{00000000-0005-0000-0000-00004F000000}"/>
    <cellStyle name="Rubrik 4 1" xfId="79" xr:uid="{00000000-0005-0000-0000-000050000000}"/>
    <cellStyle name="Rubrik 5" xfId="80" xr:uid="{00000000-0005-0000-0000-000051000000}"/>
    <cellStyle name="Summa" xfId="81" xr:uid="{00000000-0005-0000-0000-000052000000}"/>
    <cellStyle name="Summa 1" xfId="82" xr:uid="{00000000-0005-0000-0000-000053000000}"/>
    <cellStyle name="Utdata" xfId="83" xr:uid="{00000000-0005-0000-0000-000054000000}"/>
    <cellStyle name="Utdata 1" xfId="84" xr:uid="{00000000-0005-0000-0000-000055000000}"/>
    <cellStyle name="Varningstext" xfId="85" xr:uid="{00000000-0005-0000-0000-000056000000}"/>
    <cellStyle name="Varningstext 1" xfId="86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33</xdr:row>
      <xdr:rowOff>0</xdr:rowOff>
    </xdr:from>
    <xdr:ext cx="2325688" cy="1166812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3363575" y="7534275"/>
          <a:ext cx="2325688" cy="1166812"/>
        </a:xfrm>
        <a:prstGeom prst="rect">
          <a:avLst/>
        </a:prstGeom>
        <a:noFill/>
        <a:ln>
          <a:noFill/>
        </a:ln>
      </xdr:spPr>
      <xdr:txBody>
        <a:bodyPr vert="horz" lIns="36000" tIns="0" rIns="0" bIns="0" compatLnSpc="0"/>
        <a:lstStyle/>
        <a:p>
          <a:pPr lvl="0" algn="l" rtl="0" hangingPunct="0">
            <a:buNone/>
            <a:tabLst/>
          </a:pPr>
          <a:r>
            <a:rPr lang="sv-FI" sz="950" b="1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Hyttbokning</a:t>
          </a:r>
          <a:r>
            <a:rPr lang="sv-FI" sz="950" b="0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 </a:t>
          </a:r>
        </a:p>
        <a:p>
          <a:pPr marL="0" marR="0" lvl="0" indent="0" algn="l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FI" sz="900" b="0" i="0" baseline="0">
              <a:effectLst/>
              <a:latin typeface="+mn-lt"/>
              <a:ea typeface="+mn-ea"/>
              <a:cs typeface="+mn-cs"/>
            </a:rPr>
            <a:t>De som önskar dela hytt med varandra skrivs in efter varandra i blanketten. Hytten bokas på en av personerna i hytten, vilken lägger </a:t>
          </a:r>
          <a:r>
            <a:rPr lang="sv-FI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kryss</a:t>
          </a:r>
          <a:r>
            <a:rPr lang="sv-FI" sz="900" b="0" i="0" baseline="0">
              <a:effectLst/>
              <a:latin typeface="+mn-lt"/>
              <a:ea typeface="+mn-ea"/>
              <a:cs typeface="+mn-cs"/>
            </a:rPr>
            <a:t> i rutan. </a:t>
          </a:r>
        </a:p>
        <a:p>
          <a:pPr lvl="0" algn="l" rtl="0" hangingPunct="0">
            <a:buNone/>
            <a:tabLst/>
          </a:pPr>
          <a:r>
            <a:rPr lang="sv-FI" sz="900" b="0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De övriga skriver in "hyttpersonens" </a:t>
          </a:r>
          <a:r>
            <a:rPr lang="sv-FI" sz="900" b="0" i="0" u="none" strike="noStrike" kern="1200" baseline="0">
              <a:ln>
                <a:noFill/>
              </a:ln>
              <a:solidFill>
                <a:srgbClr val="C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nummer</a:t>
          </a:r>
          <a:r>
            <a:rPr lang="sv-FI" sz="900" b="0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 </a:t>
          </a:r>
        </a:p>
        <a:p>
          <a:pPr lvl="0" algn="l" rtl="0" hangingPunct="0">
            <a:buNone/>
            <a:tabLst/>
          </a:pPr>
          <a:r>
            <a:rPr lang="sv-FI" sz="900" b="0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i rutan så att man ser vilka som delar hytt.</a:t>
          </a:r>
        </a:p>
        <a:p>
          <a:pPr lvl="0" algn="l" rtl="0" hangingPunct="0">
            <a:buNone/>
            <a:tabLst/>
          </a:pPr>
          <a:endParaRPr lang="sv-FI" sz="1000" b="0" i="0" u="none" strike="noStrike" kern="1200" baseline="0">
            <a:ln>
              <a:noFill/>
            </a:ln>
            <a:solidFill>
              <a:srgbClr val="000000"/>
            </a:solidFill>
            <a:latin typeface="+mn-lt"/>
            <a:ea typeface="Lucida Sans Unicode" pitchFamily="2"/>
            <a:cs typeface="Arial" panose="020B0604020202020204" pitchFamily="34" charset="0"/>
          </a:endParaRPr>
        </a:p>
        <a:p>
          <a:pPr lvl="0" algn="l" rtl="0" hangingPunct="0">
            <a:buNone/>
            <a:tabLst/>
          </a:pPr>
          <a:endParaRPr lang="sv-FI" sz="1000" b="0" i="0" u="none" strike="noStrike" kern="1200" baseline="0">
            <a:ln>
              <a:noFill/>
            </a:ln>
            <a:solidFill>
              <a:srgbClr val="000000"/>
            </a:solidFill>
            <a:latin typeface="+mn-lt"/>
            <a:ea typeface="Lucida Sans Unicode" pitchFamily="2"/>
            <a:cs typeface="Arial" panose="020B0604020202020204" pitchFamily="34" charset="0"/>
          </a:endParaRPr>
        </a:p>
        <a:p>
          <a:pPr lvl="0" algn="l" rtl="0" hangingPunct="0">
            <a:buNone/>
            <a:tabLst/>
          </a:pPr>
          <a:endParaRPr lang="sv-FI" sz="1100" b="0" i="0" u="none" strike="noStrike" kern="1200" baseline="0">
            <a:ln>
              <a:noFill/>
            </a:ln>
            <a:solidFill>
              <a:srgbClr val="000000"/>
            </a:solidFill>
            <a:latin typeface="Arial" panose="020B0604020202020204" pitchFamily="34" charset="0"/>
            <a:ea typeface="Lucida Sans Unicode" pitchFamily="2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20634</xdr:colOff>
      <xdr:row>1</xdr:row>
      <xdr:rowOff>4763</xdr:rowOff>
    </xdr:from>
    <xdr:to>
      <xdr:col>7</xdr:col>
      <xdr:colOff>122235</xdr:colOff>
      <xdr:row>1</xdr:row>
      <xdr:rowOff>312299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992E3BF-5972-4F6E-AFED-02291DCAD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447" y="147638"/>
          <a:ext cx="3221038" cy="307536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33</xdr:row>
      <xdr:rowOff>19050</xdr:rowOff>
    </xdr:from>
    <xdr:to>
      <xdr:col>26</xdr:col>
      <xdr:colOff>2066925</xdr:colOff>
      <xdr:row>39</xdr:row>
      <xdr:rowOff>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32B44705-D8FE-4671-B214-230DE5FAAB80}"/>
            </a:ext>
          </a:extLst>
        </xdr:cNvPr>
        <xdr:cNvSpPr txBox="1">
          <a:spLocks noChangeArrowheads="1"/>
        </xdr:cNvSpPr>
      </xdr:nvSpPr>
      <xdr:spPr bwMode="auto">
        <a:xfrm>
          <a:off x="9010650" y="7553325"/>
          <a:ext cx="24193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36000" tIns="0" rIns="0" bIns="0" anchor="t" anchorCtr="0">
          <a:noAutofit/>
        </a:bodyPr>
        <a:lstStyle/>
        <a:p>
          <a:pPr>
            <a:lnSpc>
              <a:spcPct val="105000"/>
            </a:lnSpc>
            <a:spcAft>
              <a:spcPts val="800"/>
            </a:spcAft>
            <a:tabLst>
              <a:tab pos="702310" algn="l"/>
              <a:tab pos="1170305" algn="l"/>
              <a:tab pos="1653540" algn="l"/>
            </a:tabLst>
          </a:pPr>
          <a:r>
            <a:rPr lang="sv-FI" sz="95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Spelmansbussens priser tur&amp;retur</a:t>
          </a:r>
          <a:br>
            <a:rPr lang="sv-FI" sz="95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sv-FI" sz="95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inklusive pris för däcksplats på färjorna.</a:t>
          </a:r>
          <a:br>
            <a:rPr lang="sv-FI" sz="95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sv-FI" sz="95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Sträcka	6–17 år	Medlem 	Icke medlem</a:t>
          </a:r>
          <a:br>
            <a:rPr lang="sv-FI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sv-FI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under</a:t>
          </a:r>
          <a:r>
            <a:rPr lang="sv-FI" sz="9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sv-FI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75 km	25,00 €	65,00 €	85,00 €</a:t>
          </a:r>
          <a:br>
            <a:rPr lang="sv-FI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sv-FI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75–125 km	25,00 €	75,00 €	95,00 €</a:t>
          </a:r>
          <a:br>
            <a:rPr lang="sv-FI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sv-FI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över 125 km	25,00 €	85,00 €	105,00 € </a:t>
          </a:r>
          <a:br>
            <a:rPr lang="sv-FI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sv-FI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Tidtabell meddelas</a:t>
          </a:r>
          <a:r>
            <a:rPr lang="sv-FI" sz="9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när anmälningstiden gått ut.</a:t>
          </a:r>
          <a:endParaRPr lang="sv-FI" sz="9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0</xdr:col>
      <xdr:colOff>134938</xdr:colOff>
      <xdr:row>33</xdr:row>
      <xdr:rowOff>0</xdr:rowOff>
    </xdr:from>
    <xdr:ext cx="2532062" cy="1166812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869D05D-7C6C-4DA0-80BF-A3F4BDDF3190}"/>
            </a:ext>
          </a:extLst>
        </xdr:cNvPr>
        <xdr:cNvSpPr txBox="1"/>
      </xdr:nvSpPr>
      <xdr:spPr>
        <a:xfrm>
          <a:off x="134938" y="7534275"/>
          <a:ext cx="2532062" cy="1166812"/>
        </a:xfrm>
        <a:prstGeom prst="rect">
          <a:avLst/>
        </a:prstGeom>
        <a:noFill/>
        <a:ln>
          <a:noFill/>
        </a:ln>
      </xdr:spPr>
      <xdr:txBody>
        <a:bodyPr vert="horz" lIns="36000" tIns="0" rIns="0" bIns="0" compatLnSpc="0"/>
        <a:lstStyle/>
        <a:p>
          <a:pPr lvl="0" algn="l" rtl="0" hangingPunct="0">
            <a:spcBef>
              <a:spcPts val="850"/>
            </a:spcBef>
            <a:spcAft>
              <a:spcPts val="0"/>
            </a:spcAft>
            <a:buNone/>
            <a:tabLst/>
          </a:pPr>
          <a:r>
            <a:rPr lang="sv-FI" sz="900" b="0" i="0" u="none" strike="noStrike" kern="120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• </a:t>
          </a:r>
          <a:r>
            <a:rPr lang="sv-FI" sz="900" b="1" i="0" u="none" strike="noStrike" kern="120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Mejla </a:t>
          </a:r>
          <a:r>
            <a:rPr lang="sv-FI" sz="900" b="0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den ifyllda blanketten som bilaga</a:t>
          </a:r>
          <a:r>
            <a:rPr lang="sv-FI" sz="900" b="0" i="0" u="none" strike="noStrike" kern="120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 </a:t>
          </a:r>
          <a:r>
            <a:rPr lang="sv-FI" sz="900" b="1" i="1" baseline="0">
              <a:effectLst/>
              <a:latin typeface="+mn-lt"/>
              <a:ea typeface="+mn-ea"/>
              <a:cs typeface="+mn-cs"/>
            </a:rPr>
            <a:t>(ej pdf) </a:t>
          </a:r>
          <a:r>
            <a:rPr lang="sv-FI" sz="900" b="0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till </a:t>
          </a:r>
          <a:br>
            <a:rPr lang="sv-FI" sz="900" b="0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</a:br>
          <a:r>
            <a:rPr lang="sv-FI" sz="900" b="1" i="1" u="none" strike="noStrike" kern="1200" baseline="0">
              <a:ln>
                <a:noFill/>
              </a:ln>
              <a:solidFill>
                <a:srgbClr val="C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   kansliet@spelmansforbundet.fi </a:t>
          </a:r>
          <a:br>
            <a:rPr lang="sv-FI" sz="900" b="1" i="1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</a:br>
          <a:r>
            <a:rPr lang="sv-FI" sz="900" b="0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• </a:t>
          </a:r>
          <a:r>
            <a:rPr lang="sv-FI" sz="900" b="1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Enskilda medlemmar </a:t>
          </a:r>
          <a:r>
            <a:rPr lang="sv-FI" sz="900" b="0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kan  anmäla sig med </a:t>
          </a:r>
          <a:br>
            <a:rPr lang="sv-FI" sz="900" b="0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</a:br>
          <a:r>
            <a:rPr lang="sv-FI" sz="900" b="0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   blanketten eller genom att mejla samma info som </a:t>
          </a:r>
          <a:br>
            <a:rPr lang="sv-FI" sz="900" b="0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</a:br>
          <a:r>
            <a:rPr lang="sv-FI" sz="900" b="0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   efterfrågas på blanketten</a:t>
          </a:r>
          <a:r>
            <a:rPr lang="sv-FI" sz="900" b="1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.</a:t>
          </a:r>
          <a:br>
            <a:rPr lang="sv-FI" sz="900" b="1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</a:br>
          <a:r>
            <a:rPr lang="sv-FI" sz="900" b="0" i="0" baseline="0">
              <a:effectLst/>
              <a:latin typeface="+mn-lt"/>
              <a:ea typeface="+mn-ea"/>
              <a:cs typeface="+mn-cs"/>
            </a:rPr>
            <a:t>• Eventuella </a:t>
          </a:r>
          <a:r>
            <a:rPr lang="sv-FI" sz="900" b="1" i="0" baseline="0">
              <a:effectLst/>
              <a:latin typeface="+mn-lt"/>
              <a:ea typeface="+mn-ea"/>
              <a:cs typeface="+mn-cs"/>
            </a:rPr>
            <a:t>kommentarer</a:t>
          </a:r>
          <a:r>
            <a:rPr lang="sv-FI" sz="900" b="0" i="0" baseline="0">
              <a:effectLst/>
              <a:latin typeface="+mn-lt"/>
              <a:ea typeface="+mn-ea"/>
              <a:cs typeface="+mn-cs"/>
            </a:rPr>
            <a:t> skrivs i mejlet. </a:t>
          </a:r>
          <a:br>
            <a:rPr lang="sv-FI" sz="900" b="1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</a:br>
          <a:r>
            <a:rPr lang="sv-FI" sz="900" b="0" i="0" baseline="0">
              <a:effectLst/>
              <a:latin typeface="+mn-lt"/>
              <a:ea typeface="+mn-ea"/>
              <a:cs typeface="Arial" panose="020B0604020202020204" pitchFamily="34" charset="0"/>
            </a:rPr>
            <a:t>• </a:t>
          </a:r>
          <a:r>
            <a:rPr lang="sv-FI" sz="900" b="1" i="0" baseline="0">
              <a:effectLst/>
              <a:latin typeface="+mn-lt"/>
              <a:ea typeface="+mn-ea"/>
              <a:cs typeface="Arial" panose="020B0604020202020204" pitchFamily="34" charset="0"/>
            </a:rPr>
            <a:t>Faktura </a:t>
          </a:r>
          <a:r>
            <a:rPr lang="sv-FI" sz="900" b="0" i="0" baseline="0">
              <a:effectLst/>
              <a:latin typeface="+mn-lt"/>
              <a:ea typeface="+mn-ea"/>
              <a:cs typeface="Arial" panose="020B0604020202020204" pitchFamily="34" charset="0"/>
            </a:rPr>
            <a:t>sänds till kontaktpersonen när </a:t>
          </a:r>
          <a:br>
            <a:rPr lang="sv-FI" sz="900" b="0" i="0" baseline="0">
              <a:effectLst/>
              <a:latin typeface="+mn-lt"/>
              <a:ea typeface="+mn-ea"/>
              <a:cs typeface="Arial" panose="020B0604020202020204" pitchFamily="34" charset="0"/>
            </a:rPr>
          </a:br>
          <a:r>
            <a:rPr lang="sv-FI" sz="900" b="0" i="0" baseline="0">
              <a:effectLst/>
              <a:latin typeface="+mn-lt"/>
              <a:ea typeface="+mn-ea"/>
              <a:cs typeface="Arial" panose="020B0604020202020204" pitchFamily="34" charset="0"/>
            </a:rPr>
            <a:t>   anmälningstiden gått ut.</a:t>
          </a:r>
          <a:endParaRPr lang="sv-FI" sz="1200" b="1" i="1" u="none" strike="noStrike" kern="1200" baseline="0">
            <a:ln>
              <a:noFill/>
            </a:ln>
            <a:solidFill>
              <a:srgbClr val="000000"/>
            </a:solidFill>
            <a:latin typeface="+mn-lt"/>
            <a:ea typeface="Lucida Sans Unicode" pitchFamily="2"/>
            <a:cs typeface="Arial" pitchFamily="3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46"/>
  <sheetViews>
    <sheetView showGridLines="0" showRowColHeaders="0" showZeros="0" tabSelected="1" zoomScaleNormal="100" zoomScalePageLayoutView="90" workbookViewId="0">
      <pane xSplit="5" ySplit="11" topLeftCell="F12" activePane="bottomRight" state="frozen"/>
      <selection pane="topRight" activeCell="E1" sqref="E1"/>
      <selection pane="bottomLeft" activeCell="A12" sqref="A12"/>
      <selection pane="bottomRight" activeCell="AD31" sqref="AD31"/>
    </sheetView>
  </sheetViews>
  <sheetFormatPr defaultRowHeight="14.25"/>
  <cols>
    <col min="1" max="1" width="2" style="1" customWidth="1"/>
    <col min="2" max="2" width="2.25" style="1" customWidth="1"/>
    <col min="3" max="3" width="3.75" style="1" customWidth="1"/>
    <col min="4" max="4" width="27" style="1" customWidth="1"/>
    <col min="5" max="5" width="0.75" style="1" customWidth="1"/>
    <col min="6" max="6" width="3.5" style="1" customWidth="1"/>
    <col min="7" max="7" width="3.625" style="1" customWidth="1"/>
    <col min="8" max="9" width="3.125" style="1" customWidth="1"/>
    <col min="10" max="10" width="3.75" style="1" customWidth="1"/>
    <col min="11" max="11" width="3.125" style="1" customWidth="1"/>
    <col min="12" max="12" width="4.25" style="1" customWidth="1"/>
    <col min="13" max="13" width="3.625" style="1" customWidth="1"/>
    <col min="14" max="14" width="18.75" style="1" customWidth="1"/>
    <col min="15" max="24" width="3.125" style="1" customWidth="1"/>
    <col min="25" max="25" width="6.375" style="1" customWidth="1"/>
    <col min="26" max="26" width="4.625" style="1" customWidth="1"/>
    <col min="27" max="27" width="29" style="1" customWidth="1"/>
    <col min="28" max="28" width="27.75" style="1" customWidth="1"/>
    <col min="29" max="29" width="11.5" style="1" customWidth="1"/>
    <col min="30" max="30" width="12.875" style="1" customWidth="1"/>
    <col min="31" max="31" width="6" style="1" customWidth="1"/>
    <col min="32" max="32" width="6.125" style="1" customWidth="1"/>
    <col min="33" max="35" width="3.125" style="1" customWidth="1"/>
    <col min="36" max="36" width="8.75" style="1" customWidth="1"/>
    <col min="37" max="37" width="4.25" style="1" customWidth="1"/>
    <col min="38" max="128" width="8.25" style="1" customWidth="1"/>
    <col min="129" max="16384" width="9" style="1"/>
  </cols>
  <sheetData>
    <row r="1" spans="1:40" ht="8.25" customHeight="1"/>
    <row r="2" spans="1:40" ht="29.25" customHeight="1">
      <c r="B2" s="2"/>
      <c r="C2" s="2"/>
      <c r="D2" s="2"/>
      <c r="E2" s="2"/>
      <c r="F2" s="2"/>
      <c r="G2" s="5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100" t="s">
        <v>53</v>
      </c>
      <c r="AA2" s="100"/>
      <c r="AB2" s="100"/>
      <c r="AC2" s="83"/>
      <c r="AD2" s="83"/>
      <c r="AE2" s="101"/>
      <c r="AF2" s="101"/>
      <c r="AG2" s="101"/>
      <c r="AH2" s="101"/>
      <c r="AI2" s="101"/>
      <c r="AJ2" s="101"/>
    </row>
    <row r="3" spans="1:40" ht="3" customHeight="1">
      <c r="B3" s="2"/>
      <c r="C3" s="2"/>
      <c r="D3" s="2"/>
      <c r="E3" s="2"/>
      <c r="F3" s="2"/>
      <c r="H3" s="112"/>
      <c r="I3" s="112"/>
      <c r="J3" s="112"/>
      <c r="K3" s="112"/>
      <c r="L3" s="7"/>
      <c r="M3" s="7"/>
      <c r="N3" s="7"/>
      <c r="O3" s="112"/>
      <c r="P3" s="112"/>
      <c r="Q3" s="112"/>
      <c r="R3" s="112"/>
      <c r="S3" s="112"/>
      <c r="T3" s="112"/>
      <c r="U3" s="7"/>
      <c r="V3" s="27"/>
      <c r="W3" s="27"/>
      <c r="X3" s="27"/>
      <c r="Y3" s="27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9"/>
    </row>
    <row r="4" spans="1:40" ht="38.25" customHeight="1">
      <c r="A4" s="34"/>
      <c r="B4" s="35" t="s">
        <v>8</v>
      </c>
      <c r="C4" s="36"/>
      <c r="D4" s="36"/>
      <c r="E4" s="36"/>
      <c r="F4" s="88" t="s">
        <v>55</v>
      </c>
      <c r="G4" s="89"/>
      <c r="H4" s="123" t="s">
        <v>2</v>
      </c>
      <c r="I4" s="124"/>
      <c r="J4" s="124"/>
      <c r="K4" s="124"/>
      <c r="L4" s="124"/>
      <c r="M4" s="125"/>
      <c r="N4" s="57" t="s">
        <v>58</v>
      </c>
      <c r="O4" s="128" t="s">
        <v>26</v>
      </c>
      <c r="P4" s="129"/>
      <c r="Q4" s="129"/>
      <c r="R4" s="129"/>
      <c r="S4" s="129"/>
      <c r="T4" s="129"/>
      <c r="U4" s="130"/>
      <c r="V4" s="128" t="s">
        <v>28</v>
      </c>
      <c r="W4" s="137"/>
      <c r="X4" s="137"/>
      <c r="Y4" s="138"/>
      <c r="Z4" s="131" t="s">
        <v>24</v>
      </c>
      <c r="AA4" s="132"/>
      <c r="AB4" s="132"/>
      <c r="AC4" s="132"/>
      <c r="AD4" s="132"/>
      <c r="AE4" s="132"/>
      <c r="AF4" s="132"/>
      <c r="AG4" s="132"/>
      <c r="AH4" s="132"/>
      <c r="AI4" s="133"/>
      <c r="AJ4" s="37" t="s">
        <v>3</v>
      </c>
    </row>
    <row r="5" spans="1:40" ht="22.5" customHeight="1">
      <c r="B5" s="119" t="s">
        <v>1</v>
      </c>
      <c r="C5" s="119"/>
      <c r="D5" s="55"/>
      <c r="E5" s="2"/>
      <c r="F5" s="25"/>
      <c r="G5" s="32"/>
      <c r="H5" s="58" t="s">
        <v>22</v>
      </c>
      <c r="I5" s="90" t="s">
        <v>10</v>
      </c>
      <c r="J5" s="90"/>
      <c r="K5" s="90"/>
      <c r="L5" s="58"/>
      <c r="M5" s="52"/>
      <c r="N5" s="58"/>
      <c r="O5" s="50" t="s">
        <v>22</v>
      </c>
      <c r="P5" s="90" t="s">
        <v>10</v>
      </c>
      <c r="Q5" s="90"/>
      <c r="R5" s="90"/>
      <c r="S5" s="90"/>
      <c r="T5" s="51" t="s">
        <v>17</v>
      </c>
      <c r="U5" s="53"/>
      <c r="V5" s="134" t="s">
        <v>10</v>
      </c>
      <c r="W5" s="135"/>
      <c r="X5" s="135"/>
      <c r="Y5" s="136"/>
      <c r="Z5" s="50"/>
      <c r="AA5" s="51"/>
      <c r="AB5" s="51"/>
      <c r="AC5" s="90" t="s">
        <v>67</v>
      </c>
      <c r="AD5" s="90"/>
      <c r="AE5" s="51" t="s">
        <v>9</v>
      </c>
      <c r="AF5" s="51" t="s">
        <v>16</v>
      </c>
      <c r="AG5" s="90" t="s">
        <v>9</v>
      </c>
      <c r="AH5" s="90"/>
      <c r="AI5" s="53" t="s">
        <v>17</v>
      </c>
      <c r="AJ5" s="54"/>
    </row>
    <row r="6" spans="1:40" ht="21.75" customHeight="1">
      <c r="B6" s="122" t="s">
        <v>0</v>
      </c>
      <c r="C6" s="122"/>
      <c r="D6" s="56"/>
      <c r="F6" s="102" t="s">
        <v>62</v>
      </c>
      <c r="G6" s="97" t="s">
        <v>63</v>
      </c>
      <c r="H6" s="104" t="s">
        <v>64</v>
      </c>
      <c r="I6" s="147" t="s">
        <v>56</v>
      </c>
      <c r="J6" s="148"/>
      <c r="K6" s="106" t="s">
        <v>49</v>
      </c>
      <c r="L6" s="96" t="s">
        <v>48</v>
      </c>
      <c r="M6" s="97"/>
      <c r="N6" s="92" t="s">
        <v>59</v>
      </c>
      <c r="O6" s="108" t="s">
        <v>23</v>
      </c>
      <c r="P6" s="104" t="s">
        <v>20</v>
      </c>
      <c r="Q6" s="94" t="s">
        <v>19</v>
      </c>
      <c r="R6" s="94" t="s">
        <v>21</v>
      </c>
      <c r="S6" s="94" t="s">
        <v>31</v>
      </c>
      <c r="T6" s="110" t="s">
        <v>15</v>
      </c>
      <c r="U6" s="126" t="s">
        <v>54</v>
      </c>
      <c r="V6" s="151" t="s">
        <v>57</v>
      </c>
      <c r="W6" s="87"/>
      <c r="X6" s="152"/>
      <c r="Y6" s="155" t="s">
        <v>33</v>
      </c>
      <c r="Z6" s="141" t="s">
        <v>25</v>
      </c>
      <c r="AA6" s="115" t="s">
        <v>12</v>
      </c>
      <c r="AB6" s="116" t="s">
        <v>61</v>
      </c>
      <c r="AC6" s="157" t="s">
        <v>68</v>
      </c>
      <c r="AD6" s="158" t="s">
        <v>69</v>
      </c>
      <c r="AE6" s="151" t="s">
        <v>51</v>
      </c>
      <c r="AF6" s="154"/>
      <c r="AG6" s="143" t="s">
        <v>13</v>
      </c>
      <c r="AH6" s="106" t="s">
        <v>14</v>
      </c>
      <c r="AI6" s="113" t="s">
        <v>18</v>
      </c>
      <c r="AJ6" s="3"/>
    </row>
    <row r="7" spans="1:40" ht="21.75" customHeight="1">
      <c r="B7" s="122" t="s">
        <v>4</v>
      </c>
      <c r="C7" s="122"/>
      <c r="D7" s="56"/>
      <c r="F7" s="102"/>
      <c r="G7" s="97"/>
      <c r="H7" s="104"/>
      <c r="I7" s="147"/>
      <c r="J7" s="148"/>
      <c r="K7" s="106"/>
      <c r="L7" s="96"/>
      <c r="M7" s="97"/>
      <c r="N7" s="92"/>
      <c r="O7" s="108"/>
      <c r="P7" s="104"/>
      <c r="Q7" s="94"/>
      <c r="R7" s="94"/>
      <c r="S7" s="94"/>
      <c r="T7" s="110"/>
      <c r="U7" s="126"/>
      <c r="V7" s="153"/>
      <c r="W7" s="87"/>
      <c r="X7" s="152"/>
      <c r="Y7" s="155"/>
      <c r="Z7" s="141"/>
      <c r="AA7" s="115"/>
      <c r="AB7" s="116"/>
      <c r="AC7" s="157"/>
      <c r="AD7" s="158"/>
      <c r="AE7" s="91" t="s">
        <v>27</v>
      </c>
      <c r="AF7" s="139" t="s">
        <v>30</v>
      </c>
      <c r="AG7" s="143"/>
      <c r="AH7" s="106"/>
      <c r="AI7" s="113"/>
      <c r="AJ7" s="3"/>
    </row>
    <row r="8" spans="1:40" ht="21.75" customHeight="1">
      <c r="B8" s="122" t="s">
        <v>5</v>
      </c>
      <c r="C8" s="122"/>
      <c r="D8" s="56"/>
      <c r="F8" s="102"/>
      <c r="G8" s="97"/>
      <c r="H8" s="104"/>
      <c r="I8" s="104" t="s">
        <v>65</v>
      </c>
      <c r="J8" s="145" t="s">
        <v>66</v>
      </c>
      <c r="K8" s="106"/>
      <c r="L8" s="96"/>
      <c r="M8" s="97"/>
      <c r="N8" s="92"/>
      <c r="O8" s="108"/>
      <c r="P8" s="104"/>
      <c r="Q8" s="94"/>
      <c r="R8" s="94"/>
      <c r="S8" s="94"/>
      <c r="T8" s="110"/>
      <c r="U8" s="126"/>
      <c r="V8" s="149" t="s">
        <v>40</v>
      </c>
      <c r="W8" s="94" t="s">
        <v>41</v>
      </c>
      <c r="X8" s="106" t="s">
        <v>50</v>
      </c>
      <c r="Y8" s="155"/>
      <c r="Z8" s="141"/>
      <c r="AA8" s="115"/>
      <c r="AB8" s="116"/>
      <c r="AC8" s="157"/>
      <c r="AD8" s="158"/>
      <c r="AE8" s="91"/>
      <c r="AF8" s="139"/>
      <c r="AG8" s="143"/>
      <c r="AH8" s="106"/>
      <c r="AI8" s="113"/>
      <c r="AJ8" s="3"/>
    </row>
    <row r="9" spans="1:40" ht="21.75" customHeight="1">
      <c r="B9" s="122" t="s">
        <v>6</v>
      </c>
      <c r="C9" s="122"/>
      <c r="D9" s="56"/>
      <c r="F9" s="102"/>
      <c r="G9" s="97"/>
      <c r="H9" s="104"/>
      <c r="I9" s="104"/>
      <c r="J9" s="145"/>
      <c r="K9" s="106"/>
      <c r="L9" s="96"/>
      <c r="M9" s="97"/>
      <c r="N9" s="92"/>
      <c r="O9" s="108"/>
      <c r="P9" s="104"/>
      <c r="Q9" s="94"/>
      <c r="R9" s="94"/>
      <c r="S9" s="94"/>
      <c r="T9" s="110"/>
      <c r="U9" s="126"/>
      <c r="V9" s="149"/>
      <c r="W9" s="94"/>
      <c r="X9" s="106"/>
      <c r="Y9" s="155"/>
      <c r="Z9" s="141"/>
      <c r="AA9" s="115"/>
      <c r="AB9" s="116"/>
      <c r="AC9" s="157"/>
      <c r="AD9" s="158"/>
      <c r="AE9" s="91"/>
      <c r="AF9" s="139"/>
      <c r="AG9" s="143"/>
      <c r="AH9" s="106"/>
      <c r="AI9" s="113"/>
      <c r="AJ9" s="3"/>
    </row>
    <row r="10" spans="1:40" ht="21.75" customHeight="1">
      <c r="B10" s="122" t="s">
        <v>7</v>
      </c>
      <c r="C10" s="122"/>
      <c r="D10" s="55"/>
      <c r="F10" s="102"/>
      <c r="G10" s="97"/>
      <c r="H10" s="104"/>
      <c r="I10" s="104"/>
      <c r="J10" s="145"/>
      <c r="K10" s="106"/>
      <c r="L10" s="96"/>
      <c r="M10" s="97"/>
      <c r="N10" s="92"/>
      <c r="O10" s="108"/>
      <c r="P10" s="104"/>
      <c r="Q10" s="94"/>
      <c r="R10" s="94"/>
      <c r="S10" s="94"/>
      <c r="T10" s="110"/>
      <c r="U10" s="126"/>
      <c r="V10" s="149"/>
      <c r="W10" s="94"/>
      <c r="X10" s="106"/>
      <c r="Y10" s="155"/>
      <c r="Z10" s="141"/>
      <c r="AA10" s="115"/>
      <c r="AB10" s="116"/>
      <c r="AC10" s="157"/>
      <c r="AD10" s="158"/>
      <c r="AE10" s="91"/>
      <c r="AF10" s="139"/>
      <c r="AG10" s="143"/>
      <c r="AH10" s="106"/>
      <c r="AI10" s="113"/>
      <c r="AJ10" s="3"/>
      <c r="AN10" s="6"/>
    </row>
    <row r="11" spans="1:40" ht="44.25" customHeight="1">
      <c r="B11" s="120" t="s">
        <v>52</v>
      </c>
      <c r="C11" s="121"/>
      <c r="D11" s="121"/>
      <c r="E11" s="4"/>
      <c r="F11" s="103"/>
      <c r="G11" s="99"/>
      <c r="H11" s="105"/>
      <c r="I11" s="105"/>
      <c r="J11" s="146"/>
      <c r="K11" s="107"/>
      <c r="L11" s="98"/>
      <c r="M11" s="99"/>
      <c r="N11" s="93"/>
      <c r="O11" s="109"/>
      <c r="P11" s="105"/>
      <c r="Q11" s="95"/>
      <c r="R11" s="95"/>
      <c r="S11" s="95"/>
      <c r="T11" s="111"/>
      <c r="U11" s="127"/>
      <c r="V11" s="150"/>
      <c r="W11" s="95"/>
      <c r="X11" s="107"/>
      <c r="Y11" s="156"/>
      <c r="Z11" s="142"/>
      <c r="AA11" s="115"/>
      <c r="AB11" s="116"/>
      <c r="AC11" s="157"/>
      <c r="AD11" s="158"/>
      <c r="AE11" s="91"/>
      <c r="AF11" s="139"/>
      <c r="AG11" s="144"/>
      <c r="AH11" s="107"/>
      <c r="AI11" s="114"/>
      <c r="AJ11" s="38" t="s">
        <v>29</v>
      </c>
    </row>
    <row r="12" spans="1:40" ht="17.100000000000001" customHeight="1">
      <c r="B12" s="39">
        <v>1</v>
      </c>
      <c r="C12" s="117"/>
      <c r="D12" s="117"/>
      <c r="E12" s="118"/>
      <c r="F12" s="23"/>
      <c r="G12" s="66"/>
      <c r="H12" s="13"/>
      <c r="I12" s="13"/>
      <c r="J12" s="13"/>
      <c r="K12" s="13"/>
      <c r="L12" s="85"/>
      <c r="M12" s="86"/>
      <c r="N12" s="77"/>
      <c r="O12" s="15"/>
      <c r="P12" s="16"/>
      <c r="Q12" s="13"/>
      <c r="R12" s="13"/>
      <c r="S12" s="13"/>
      <c r="T12" s="63"/>
      <c r="U12" s="16"/>
      <c r="V12" s="15"/>
      <c r="W12" s="13"/>
      <c r="X12" s="13"/>
      <c r="Y12" s="17"/>
      <c r="Z12" s="49"/>
      <c r="AA12" s="80"/>
      <c r="AB12" s="80"/>
      <c r="AC12" s="80"/>
      <c r="AD12" s="80"/>
      <c r="AE12" s="30"/>
      <c r="AF12" s="30"/>
      <c r="AG12" s="13"/>
      <c r="AH12" s="16"/>
      <c r="AI12" s="14"/>
      <c r="AJ12" s="48">
        <f>IF(ISBLANK(F12),0,30)+
IF(ISBLANK(G12),0,40)+
IF(ISBLANK(H12),0,12)+
IF(ISBLANK(I12),0,20.9)+
IF(ISBLANK(J12),0,13.9)+
IF(ISBLANK(K12),0,11)+
IF(ISBLANK(V12),0,10)+
IF(ISBLANK(W12),0,10)+
IF(ISBLANK(Y12),0,10)+
Z12+
IF(AE12="x",40,0)+
IF(AF12="x",48,0)+
IF(ISBLANK(AG12),0,16)+
IF(ISBLANK(AH12),0,28)+
IF(ISBLANK(AI12),0,41)</f>
        <v>0</v>
      </c>
    </row>
    <row r="13" spans="1:40" ht="17.100000000000001" customHeight="1">
      <c r="B13" s="40">
        <v>2</v>
      </c>
      <c r="C13" s="117"/>
      <c r="D13" s="117"/>
      <c r="E13" s="118"/>
      <c r="F13" s="24"/>
      <c r="G13" s="66"/>
      <c r="H13" s="18"/>
      <c r="I13" s="18"/>
      <c r="J13" s="18"/>
      <c r="K13" s="18"/>
      <c r="L13" s="85"/>
      <c r="M13" s="86"/>
      <c r="N13" s="78"/>
      <c r="O13" s="20"/>
      <c r="P13" s="21"/>
      <c r="Q13" s="18"/>
      <c r="R13" s="18"/>
      <c r="S13" s="18"/>
      <c r="T13" s="18"/>
      <c r="U13" s="21"/>
      <c r="V13" s="20"/>
      <c r="W13" s="18"/>
      <c r="X13" s="18"/>
      <c r="Y13" s="22"/>
      <c r="Z13" s="49"/>
      <c r="AA13" s="81"/>
      <c r="AB13" s="81"/>
      <c r="AC13" s="81"/>
      <c r="AD13" s="81"/>
      <c r="AE13" s="31"/>
      <c r="AF13" s="31"/>
      <c r="AG13" s="18"/>
      <c r="AH13" s="21"/>
      <c r="AI13" s="19"/>
      <c r="AJ13" s="48">
        <f t="shared" ref="AJ13:AJ31" si="0">IF(ISBLANK(F13),0,30)+
IF(ISBLANK(G13),0,40)+
IF(ISBLANK(H13),0,12)+
IF(ISBLANK(I13),0,20.9)+
IF(ISBLANK(J13),0,13.9)+
IF(ISBLANK(K13),0,11)+
IF(ISBLANK(V13),0,10)+
IF(ISBLANK(W13),0,10)+
IF(ISBLANK(Y13),0,10)+
Z13+
IF(AE13="x",40,0)+
IF(AF13="x",48,0)+
IF(ISBLANK(AG13),0,16)+
IF(ISBLANK(AH13),0,28)+
IF(ISBLANK(AI13),0,41)</f>
        <v>0</v>
      </c>
    </row>
    <row r="14" spans="1:40" ht="17.100000000000001" customHeight="1">
      <c r="B14" s="40">
        <v>3</v>
      </c>
      <c r="C14" s="117"/>
      <c r="D14" s="117"/>
      <c r="E14" s="118"/>
      <c r="F14" s="24"/>
      <c r="G14" s="66"/>
      <c r="H14" s="18"/>
      <c r="I14" s="18"/>
      <c r="J14" s="18"/>
      <c r="K14" s="18"/>
      <c r="L14" s="85"/>
      <c r="M14" s="86"/>
      <c r="N14" s="78"/>
      <c r="O14" s="20"/>
      <c r="P14" s="21"/>
      <c r="Q14" s="18"/>
      <c r="R14" s="18"/>
      <c r="S14" s="18"/>
      <c r="T14" s="18"/>
      <c r="U14" s="21"/>
      <c r="V14" s="20"/>
      <c r="W14" s="18"/>
      <c r="X14" s="18"/>
      <c r="Y14" s="22"/>
      <c r="Z14" s="49"/>
      <c r="AA14" s="81"/>
      <c r="AB14" s="81"/>
      <c r="AC14" s="81"/>
      <c r="AD14" s="81"/>
      <c r="AE14" s="31"/>
      <c r="AF14" s="31"/>
      <c r="AG14" s="18"/>
      <c r="AH14" s="21"/>
      <c r="AI14" s="19"/>
      <c r="AJ14" s="48">
        <f t="shared" si="0"/>
        <v>0</v>
      </c>
    </row>
    <row r="15" spans="1:40" ht="17.100000000000001" customHeight="1">
      <c r="B15" s="40">
        <v>4</v>
      </c>
      <c r="C15" s="117"/>
      <c r="D15" s="117"/>
      <c r="E15" s="118"/>
      <c r="F15" s="24"/>
      <c r="G15" s="66"/>
      <c r="H15" s="18"/>
      <c r="I15" s="18"/>
      <c r="J15" s="18"/>
      <c r="K15" s="18"/>
      <c r="L15" s="85"/>
      <c r="M15" s="86"/>
      <c r="N15" s="78"/>
      <c r="O15" s="20"/>
      <c r="P15" s="21"/>
      <c r="Q15" s="18"/>
      <c r="R15" s="18"/>
      <c r="S15" s="18"/>
      <c r="T15" s="18"/>
      <c r="U15" s="21"/>
      <c r="V15" s="20"/>
      <c r="W15" s="18"/>
      <c r="X15" s="18"/>
      <c r="Y15" s="22"/>
      <c r="Z15" s="49"/>
      <c r="AA15" s="81"/>
      <c r="AB15" s="81"/>
      <c r="AC15" s="81"/>
      <c r="AD15" s="81"/>
      <c r="AE15" s="31"/>
      <c r="AF15" s="31"/>
      <c r="AG15" s="18"/>
      <c r="AH15" s="21"/>
      <c r="AI15" s="19"/>
      <c r="AJ15" s="48">
        <f t="shared" si="0"/>
        <v>0</v>
      </c>
    </row>
    <row r="16" spans="1:40" ht="17.100000000000001" customHeight="1">
      <c r="B16" s="40">
        <v>5</v>
      </c>
      <c r="C16" s="117"/>
      <c r="D16" s="117"/>
      <c r="E16" s="118"/>
      <c r="F16" s="24"/>
      <c r="G16" s="66"/>
      <c r="H16" s="18"/>
      <c r="I16" s="18"/>
      <c r="J16" s="18"/>
      <c r="K16" s="18"/>
      <c r="L16" s="85"/>
      <c r="M16" s="86"/>
      <c r="N16" s="78"/>
      <c r="O16" s="20"/>
      <c r="P16" s="21"/>
      <c r="Q16" s="18"/>
      <c r="R16" s="18"/>
      <c r="S16" s="18"/>
      <c r="T16" s="18"/>
      <c r="U16" s="21"/>
      <c r="V16" s="20"/>
      <c r="W16" s="18"/>
      <c r="X16" s="18"/>
      <c r="Y16" s="22"/>
      <c r="Z16" s="49"/>
      <c r="AA16" s="81"/>
      <c r="AB16" s="81"/>
      <c r="AC16" s="81"/>
      <c r="AD16" s="81"/>
      <c r="AE16" s="31"/>
      <c r="AF16" s="31"/>
      <c r="AG16" s="18"/>
      <c r="AH16" s="21"/>
      <c r="AI16" s="19"/>
      <c r="AJ16" s="48">
        <f t="shared" si="0"/>
        <v>0</v>
      </c>
    </row>
    <row r="17" spans="2:36" ht="17.100000000000001" customHeight="1">
      <c r="B17" s="40">
        <v>6</v>
      </c>
      <c r="C17" s="117"/>
      <c r="D17" s="117"/>
      <c r="E17" s="118"/>
      <c r="F17" s="24"/>
      <c r="G17" s="66"/>
      <c r="H17" s="18"/>
      <c r="I17" s="18"/>
      <c r="J17" s="18"/>
      <c r="K17" s="18"/>
      <c r="L17" s="85"/>
      <c r="M17" s="86"/>
      <c r="N17" s="78"/>
      <c r="O17" s="20"/>
      <c r="P17" s="21"/>
      <c r="Q17" s="18"/>
      <c r="R17" s="18"/>
      <c r="S17" s="18"/>
      <c r="T17" s="18"/>
      <c r="U17" s="21"/>
      <c r="V17" s="20"/>
      <c r="W17" s="18"/>
      <c r="X17" s="18"/>
      <c r="Y17" s="22"/>
      <c r="Z17" s="49"/>
      <c r="AA17" s="81"/>
      <c r="AB17" s="81"/>
      <c r="AC17" s="81"/>
      <c r="AD17" s="81"/>
      <c r="AE17" s="31"/>
      <c r="AF17" s="31"/>
      <c r="AG17" s="18"/>
      <c r="AH17" s="21"/>
      <c r="AI17" s="19"/>
      <c r="AJ17" s="48">
        <f t="shared" si="0"/>
        <v>0</v>
      </c>
    </row>
    <row r="18" spans="2:36" ht="17.100000000000001" customHeight="1">
      <c r="B18" s="40">
        <v>7</v>
      </c>
      <c r="C18" s="117"/>
      <c r="D18" s="117"/>
      <c r="E18" s="118"/>
      <c r="F18" s="41"/>
      <c r="G18" s="67"/>
      <c r="H18" s="43"/>
      <c r="I18" s="43"/>
      <c r="J18" s="43"/>
      <c r="K18" s="43"/>
      <c r="L18" s="85"/>
      <c r="M18" s="86"/>
      <c r="N18" s="79"/>
      <c r="O18" s="44"/>
      <c r="P18" s="42"/>
      <c r="Q18" s="43"/>
      <c r="R18" s="43"/>
      <c r="S18" s="43"/>
      <c r="T18" s="43"/>
      <c r="U18" s="42"/>
      <c r="V18" s="44"/>
      <c r="W18" s="43"/>
      <c r="X18" s="43"/>
      <c r="Y18" s="46"/>
      <c r="Z18" s="49"/>
      <c r="AA18" s="82"/>
      <c r="AB18" s="82"/>
      <c r="AC18" s="82"/>
      <c r="AD18" s="82"/>
      <c r="AE18" s="47"/>
      <c r="AF18" s="47"/>
      <c r="AG18" s="43"/>
      <c r="AH18" s="42"/>
      <c r="AI18" s="45"/>
      <c r="AJ18" s="48">
        <f t="shared" si="0"/>
        <v>0</v>
      </c>
    </row>
    <row r="19" spans="2:36" ht="17.100000000000001" customHeight="1">
      <c r="B19" s="40">
        <v>8</v>
      </c>
      <c r="C19" s="117"/>
      <c r="D19" s="117"/>
      <c r="E19" s="118"/>
      <c r="F19" s="41"/>
      <c r="G19" s="67"/>
      <c r="H19" s="43"/>
      <c r="I19" s="43"/>
      <c r="J19" s="43"/>
      <c r="K19" s="43"/>
      <c r="L19" s="85"/>
      <c r="M19" s="86"/>
      <c r="N19" s="79"/>
      <c r="O19" s="44"/>
      <c r="P19" s="42"/>
      <c r="Q19" s="43"/>
      <c r="R19" s="43"/>
      <c r="S19" s="43"/>
      <c r="T19" s="43"/>
      <c r="U19" s="42"/>
      <c r="V19" s="44"/>
      <c r="W19" s="43"/>
      <c r="X19" s="43"/>
      <c r="Y19" s="46"/>
      <c r="Z19" s="49"/>
      <c r="AA19" s="82"/>
      <c r="AB19" s="82"/>
      <c r="AC19" s="82"/>
      <c r="AD19" s="82"/>
      <c r="AE19" s="47"/>
      <c r="AF19" s="47"/>
      <c r="AG19" s="43"/>
      <c r="AH19" s="42"/>
      <c r="AI19" s="45"/>
      <c r="AJ19" s="48">
        <f t="shared" si="0"/>
        <v>0</v>
      </c>
    </row>
    <row r="20" spans="2:36" ht="17.100000000000001" customHeight="1">
      <c r="B20" s="40">
        <v>9</v>
      </c>
      <c r="C20" s="117"/>
      <c r="D20" s="117"/>
      <c r="E20" s="118"/>
      <c r="F20" s="41"/>
      <c r="G20" s="67"/>
      <c r="H20" s="43"/>
      <c r="I20" s="43"/>
      <c r="J20" s="43"/>
      <c r="K20" s="43"/>
      <c r="L20" s="85"/>
      <c r="M20" s="86"/>
      <c r="N20" s="79"/>
      <c r="O20" s="44"/>
      <c r="P20" s="42"/>
      <c r="Q20" s="43"/>
      <c r="R20" s="43"/>
      <c r="S20" s="43"/>
      <c r="T20" s="43"/>
      <c r="U20" s="42"/>
      <c r="V20" s="44"/>
      <c r="W20" s="43"/>
      <c r="X20" s="43"/>
      <c r="Y20" s="46"/>
      <c r="Z20" s="49"/>
      <c r="AA20" s="82"/>
      <c r="AB20" s="82"/>
      <c r="AC20" s="82"/>
      <c r="AD20" s="82"/>
      <c r="AE20" s="47"/>
      <c r="AF20" s="47"/>
      <c r="AG20" s="43"/>
      <c r="AH20" s="42"/>
      <c r="AI20" s="45"/>
      <c r="AJ20" s="48">
        <f t="shared" si="0"/>
        <v>0</v>
      </c>
    </row>
    <row r="21" spans="2:36" ht="17.100000000000001" customHeight="1">
      <c r="B21" s="40">
        <v>10</v>
      </c>
      <c r="C21" s="117"/>
      <c r="D21" s="117"/>
      <c r="E21" s="118"/>
      <c r="F21" s="41"/>
      <c r="G21" s="67"/>
      <c r="H21" s="43"/>
      <c r="I21" s="43"/>
      <c r="J21" s="43"/>
      <c r="K21" s="43"/>
      <c r="L21" s="85"/>
      <c r="M21" s="86"/>
      <c r="N21" s="79"/>
      <c r="O21" s="44"/>
      <c r="P21" s="42"/>
      <c r="Q21" s="43"/>
      <c r="R21" s="43"/>
      <c r="S21" s="43"/>
      <c r="T21" s="43"/>
      <c r="U21" s="42"/>
      <c r="V21" s="44"/>
      <c r="W21" s="43"/>
      <c r="X21" s="43"/>
      <c r="Y21" s="46"/>
      <c r="Z21" s="49"/>
      <c r="AA21" s="82"/>
      <c r="AB21" s="82"/>
      <c r="AC21" s="82"/>
      <c r="AD21" s="82"/>
      <c r="AE21" s="47"/>
      <c r="AF21" s="47"/>
      <c r="AG21" s="43"/>
      <c r="AH21" s="42"/>
      <c r="AI21" s="45"/>
      <c r="AJ21" s="48">
        <f t="shared" si="0"/>
        <v>0</v>
      </c>
    </row>
    <row r="22" spans="2:36" ht="17.100000000000001" customHeight="1">
      <c r="B22" s="40">
        <v>11</v>
      </c>
      <c r="C22" s="117"/>
      <c r="D22" s="117"/>
      <c r="E22" s="118"/>
      <c r="F22" s="41"/>
      <c r="G22" s="67"/>
      <c r="H22" s="43"/>
      <c r="I22" s="43"/>
      <c r="J22" s="43"/>
      <c r="K22" s="43"/>
      <c r="L22" s="85"/>
      <c r="M22" s="86"/>
      <c r="N22" s="79"/>
      <c r="O22" s="44"/>
      <c r="P22" s="42"/>
      <c r="Q22" s="43"/>
      <c r="R22" s="43"/>
      <c r="S22" s="43"/>
      <c r="T22" s="43"/>
      <c r="U22" s="42"/>
      <c r="V22" s="44"/>
      <c r="W22" s="43"/>
      <c r="X22" s="43"/>
      <c r="Y22" s="46"/>
      <c r="Z22" s="49"/>
      <c r="AA22" s="82"/>
      <c r="AB22" s="82"/>
      <c r="AC22" s="82"/>
      <c r="AD22" s="82"/>
      <c r="AE22" s="47"/>
      <c r="AF22" s="47"/>
      <c r="AG22" s="43"/>
      <c r="AH22" s="42"/>
      <c r="AI22" s="45"/>
      <c r="AJ22" s="48">
        <f t="shared" si="0"/>
        <v>0</v>
      </c>
    </row>
    <row r="23" spans="2:36" ht="17.100000000000001" customHeight="1">
      <c r="B23" s="40">
        <v>12</v>
      </c>
      <c r="C23" s="117"/>
      <c r="D23" s="117"/>
      <c r="E23" s="118"/>
      <c r="F23" s="41"/>
      <c r="G23" s="67"/>
      <c r="H23" s="43"/>
      <c r="I23" s="43"/>
      <c r="J23" s="43"/>
      <c r="K23" s="43"/>
      <c r="L23" s="85"/>
      <c r="M23" s="86"/>
      <c r="N23" s="79"/>
      <c r="O23" s="44"/>
      <c r="P23" s="42"/>
      <c r="Q23" s="43"/>
      <c r="R23" s="43"/>
      <c r="S23" s="43"/>
      <c r="T23" s="43"/>
      <c r="U23" s="42"/>
      <c r="V23" s="44"/>
      <c r="W23" s="43"/>
      <c r="X23" s="43"/>
      <c r="Y23" s="46"/>
      <c r="Z23" s="49"/>
      <c r="AA23" s="82"/>
      <c r="AB23" s="82"/>
      <c r="AC23" s="82"/>
      <c r="AD23" s="82"/>
      <c r="AE23" s="47"/>
      <c r="AF23" s="47"/>
      <c r="AG23" s="43"/>
      <c r="AH23" s="42"/>
      <c r="AI23" s="45"/>
      <c r="AJ23" s="48">
        <f t="shared" si="0"/>
        <v>0</v>
      </c>
    </row>
    <row r="24" spans="2:36" ht="17.100000000000001" customHeight="1">
      <c r="B24" s="40">
        <v>13</v>
      </c>
      <c r="C24" s="117"/>
      <c r="D24" s="117"/>
      <c r="E24" s="118"/>
      <c r="F24" s="41"/>
      <c r="G24" s="67"/>
      <c r="H24" s="43"/>
      <c r="I24" s="43"/>
      <c r="J24" s="43"/>
      <c r="K24" s="43"/>
      <c r="L24" s="85"/>
      <c r="M24" s="86"/>
      <c r="N24" s="79"/>
      <c r="O24" s="44"/>
      <c r="P24" s="42"/>
      <c r="Q24" s="43"/>
      <c r="R24" s="43"/>
      <c r="S24" s="43"/>
      <c r="T24" s="43"/>
      <c r="U24" s="42"/>
      <c r="V24" s="44"/>
      <c r="W24" s="43"/>
      <c r="X24" s="43"/>
      <c r="Y24" s="46"/>
      <c r="Z24" s="49"/>
      <c r="AA24" s="82"/>
      <c r="AB24" s="82"/>
      <c r="AC24" s="82"/>
      <c r="AD24" s="82"/>
      <c r="AE24" s="47"/>
      <c r="AF24" s="47"/>
      <c r="AG24" s="43"/>
      <c r="AH24" s="42"/>
      <c r="AI24" s="45"/>
      <c r="AJ24" s="48">
        <f t="shared" si="0"/>
        <v>0</v>
      </c>
    </row>
    <row r="25" spans="2:36" ht="17.100000000000001" customHeight="1">
      <c r="B25" s="40">
        <v>14</v>
      </c>
      <c r="C25" s="117"/>
      <c r="D25" s="117"/>
      <c r="E25" s="118"/>
      <c r="F25" s="41"/>
      <c r="G25" s="67"/>
      <c r="H25" s="43"/>
      <c r="I25" s="43"/>
      <c r="J25" s="43"/>
      <c r="K25" s="43"/>
      <c r="L25" s="85"/>
      <c r="M25" s="86"/>
      <c r="N25" s="79"/>
      <c r="O25" s="44"/>
      <c r="P25" s="42"/>
      <c r="Q25" s="43"/>
      <c r="R25" s="43"/>
      <c r="S25" s="43"/>
      <c r="T25" s="43"/>
      <c r="U25" s="42"/>
      <c r="V25" s="44"/>
      <c r="W25" s="43"/>
      <c r="X25" s="43"/>
      <c r="Y25" s="46"/>
      <c r="Z25" s="49"/>
      <c r="AA25" s="82"/>
      <c r="AB25" s="82"/>
      <c r="AC25" s="82"/>
      <c r="AD25" s="82"/>
      <c r="AE25" s="47"/>
      <c r="AF25" s="47"/>
      <c r="AG25" s="43"/>
      <c r="AH25" s="42"/>
      <c r="AI25" s="45"/>
      <c r="AJ25" s="48">
        <f t="shared" si="0"/>
        <v>0</v>
      </c>
    </row>
    <row r="26" spans="2:36" ht="17.100000000000001" customHeight="1">
      <c r="B26" s="40">
        <v>15</v>
      </c>
      <c r="C26" s="117"/>
      <c r="D26" s="117"/>
      <c r="E26" s="118"/>
      <c r="F26" s="41"/>
      <c r="G26" s="67"/>
      <c r="H26" s="43"/>
      <c r="I26" s="43"/>
      <c r="J26" s="43"/>
      <c r="K26" s="43"/>
      <c r="L26" s="85"/>
      <c r="M26" s="86"/>
      <c r="N26" s="79"/>
      <c r="O26" s="44"/>
      <c r="P26" s="42"/>
      <c r="Q26" s="43"/>
      <c r="R26" s="43"/>
      <c r="S26" s="43"/>
      <c r="T26" s="43"/>
      <c r="U26" s="42"/>
      <c r="V26" s="44"/>
      <c r="W26" s="43"/>
      <c r="X26" s="43"/>
      <c r="Y26" s="46"/>
      <c r="Z26" s="49"/>
      <c r="AA26" s="82"/>
      <c r="AB26" s="82"/>
      <c r="AC26" s="82"/>
      <c r="AD26" s="82"/>
      <c r="AE26" s="47"/>
      <c r="AF26" s="47"/>
      <c r="AG26" s="43"/>
      <c r="AH26" s="42"/>
      <c r="AI26" s="45"/>
      <c r="AJ26" s="48">
        <f t="shared" si="0"/>
        <v>0</v>
      </c>
    </row>
    <row r="27" spans="2:36" ht="17.100000000000001" customHeight="1">
      <c r="B27" s="40">
        <v>16</v>
      </c>
      <c r="C27" s="117"/>
      <c r="D27" s="117"/>
      <c r="E27" s="118"/>
      <c r="F27" s="41"/>
      <c r="G27" s="67"/>
      <c r="H27" s="43"/>
      <c r="I27" s="43"/>
      <c r="J27" s="43"/>
      <c r="K27" s="43"/>
      <c r="L27" s="85"/>
      <c r="M27" s="86"/>
      <c r="N27" s="79"/>
      <c r="O27" s="44"/>
      <c r="P27" s="42"/>
      <c r="Q27" s="43"/>
      <c r="R27" s="43"/>
      <c r="S27" s="43"/>
      <c r="T27" s="43"/>
      <c r="U27" s="42"/>
      <c r="V27" s="44"/>
      <c r="W27" s="43"/>
      <c r="X27" s="43"/>
      <c r="Y27" s="46"/>
      <c r="Z27" s="49"/>
      <c r="AA27" s="82"/>
      <c r="AB27" s="82"/>
      <c r="AC27" s="82"/>
      <c r="AD27" s="82"/>
      <c r="AE27" s="47"/>
      <c r="AF27" s="47"/>
      <c r="AG27" s="43"/>
      <c r="AH27" s="42"/>
      <c r="AI27" s="45"/>
      <c r="AJ27" s="48">
        <f>IF(ISBLANK(F27),0,30)+
IF(ISBLANK(G27),0,40)+
IF(ISBLANK(H27),0,12)+
IF(ISBLANK(I27),0,20.9)+
IF(ISBLANK(J27),0,13.9)+
IF(ISBLANK(K27),0,11)+
IF(ISBLANK(V27),0,10)+
IF(ISBLANK(W27),0,10)+
IF(ISBLANK(Y27),0,10)+
Z27+
IF(AE27="x",40,0)+
IF(AF27="x",48,0)+
IF(ISBLANK(AG27),0,16)+
IF(ISBLANK(AH27),0,28)+
IF(ISBLANK(AI27),0,41)</f>
        <v>0</v>
      </c>
    </row>
    <row r="28" spans="2:36" ht="17.100000000000001" customHeight="1">
      <c r="B28" s="40">
        <v>17</v>
      </c>
      <c r="C28" s="117"/>
      <c r="D28" s="117"/>
      <c r="E28" s="118"/>
      <c r="F28" s="41"/>
      <c r="G28" s="67"/>
      <c r="H28" s="43"/>
      <c r="I28" s="43"/>
      <c r="J28" s="43"/>
      <c r="K28" s="43"/>
      <c r="L28" s="85"/>
      <c r="M28" s="86"/>
      <c r="N28" s="79"/>
      <c r="O28" s="44"/>
      <c r="P28" s="42"/>
      <c r="Q28" s="43"/>
      <c r="R28" s="43"/>
      <c r="S28" s="43"/>
      <c r="T28" s="43"/>
      <c r="U28" s="42"/>
      <c r="V28" s="44"/>
      <c r="W28" s="43"/>
      <c r="X28" s="43"/>
      <c r="Y28" s="46"/>
      <c r="Z28" s="49"/>
      <c r="AA28" s="82"/>
      <c r="AB28" s="82"/>
      <c r="AC28" s="82"/>
      <c r="AD28" s="82"/>
      <c r="AE28" s="47"/>
      <c r="AF28" s="47"/>
      <c r="AG28" s="43"/>
      <c r="AH28" s="42"/>
      <c r="AI28" s="45"/>
      <c r="AJ28" s="48">
        <f t="shared" si="0"/>
        <v>0</v>
      </c>
    </row>
    <row r="29" spans="2:36" ht="17.100000000000001" customHeight="1">
      <c r="B29" s="40">
        <v>18</v>
      </c>
      <c r="C29" s="117"/>
      <c r="D29" s="117"/>
      <c r="E29" s="118"/>
      <c r="F29" s="41"/>
      <c r="G29" s="67"/>
      <c r="H29" s="43"/>
      <c r="I29" s="43"/>
      <c r="J29" s="43"/>
      <c r="K29" s="43"/>
      <c r="L29" s="85"/>
      <c r="M29" s="86"/>
      <c r="N29" s="79"/>
      <c r="O29" s="44"/>
      <c r="P29" s="42"/>
      <c r="Q29" s="43"/>
      <c r="R29" s="43"/>
      <c r="S29" s="43"/>
      <c r="T29" s="43"/>
      <c r="U29" s="42"/>
      <c r="V29" s="44"/>
      <c r="W29" s="43"/>
      <c r="X29" s="43"/>
      <c r="Y29" s="46"/>
      <c r="Z29" s="49"/>
      <c r="AA29" s="82"/>
      <c r="AB29" s="82"/>
      <c r="AC29" s="82"/>
      <c r="AD29" s="82"/>
      <c r="AE29" s="47"/>
      <c r="AF29" s="47"/>
      <c r="AG29" s="43"/>
      <c r="AH29" s="42"/>
      <c r="AI29" s="45"/>
      <c r="AJ29" s="48">
        <f t="shared" si="0"/>
        <v>0</v>
      </c>
    </row>
    <row r="30" spans="2:36" ht="17.100000000000001" customHeight="1">
      <c r="B30" s="40">
        <v>19</v>
      </c>
      <c r="C30" s="117"/>
      <c r="D30" s="117"/>
      <c r="E30" s="118"/>
      <c r="F30" s="41"/>
      <c r="G30" s="67"/>
      <c r="H30" s="43"/>
      <c r="I30" s="43"/>
      <c r="J30" s="43"/>
      <c r="K30" s="43"/>
      <c r="L30" s="85"/>
      <c r="M30" s="86"/>
      <c r="N30" s="79"/>
      <c r="O30" s="44"/>
      <c r="P30" s="42"/>
      <c r="Q30" s="43"/>
      <c r="R30" s="43"/>
      <c r="S30" s="43"/>
      <c r="T30" s="43"/>
      <c r="U30" s="42"/>
      <c r="V30" s="44"/>
      <c r="W30" s="43"/>
      <c r="X30" s="43"/>
      <c r="Y30" s="46"/>
      <c r="Z30" s="49"/>
      <c r="AA30" s="82"/>
      <c r="AB30" s="82"/>
      <c r="AC30" s="82"/>
      <c r="AD30" s="82"/>
      <c r="AE30" s="47"/>
      <c r="AF30" s="47"/>
      <c r="AG30" s="43"/>
      <c r="AH30" s="42"/>
      <c r="AI30" s="45"/>
      <c r="AJ30" s="48">
        <f t="shared" si="0"/>
        <v>0</v>
      </c>
    </row>
    <row r="31" spans="2:36" ht="17.100000000000001" customHeight="1" thickBot="1">
      <c r="B31" s="40">
        <v>20</v>
      </c>
      <c r="C31" s="117"/>
      <c r="D31" s="117"/>
      <c r="E31" s="118"/>
      <c r="F31" s="41"/>
      <c r="G31" s="67"/>
      <c r="H31" s="43"/>
      <c r="I31" s="43"/>
      <c r="J31" s="43"/>
      <c r="K31" s="43"/>
      <c r="L31" s="85"/>
      <c r="M31" s="86"/>
      <c r="N31" s="79"/>
      <c r="O31" s="44"/>
      <c r="P31" s="42"/>
      <c r="Q31" s="43"/>
      <c r="R31" s="43"/>
      <c r="S31" s="43"/>
      <c r="T31" s="43"/>
      <c r="U31" s="42"/>
      <c r="V31" s="44"/>
      <c r="W31" s="43"/>
      <c r="X31" s="43"/>
      <c r="Y31" s="46"/>
      <c r="Z31" s="49"/>
      <c r="AA31" s="82"/>
      <c r="AB31" s="82"/>
      <c r="AC31" s="82"/>
      <c r="AD31" s="82"/>
      <c r="AE31" s="47"/>
      <c r="AF31" s="47"/>
      <c r="AG31" s="43"/>
      <c r="AH31" s="42"/>
      <c r="AI31" s="45"/>
      <c r="AJ31" s="48">
        <f t="shared" si="0"/>
        <v>0</v>
      </c>
    </row>
    <row r="32" spans="2:36" s="12" customFormat="1" ht="15" customHeight="1" thickTop="1">
      <c r="B32" s="9"/>
      <c r="C32" s="9"/>
      <c r="D32" s="9"/>
      <c r="E32" s="9"/>
      <c r="F32" s="10">
        <f>COUNTA(F12:F31)</f>
        <v>0</v>
      </c>
      <c r="G32" s="10">
        <f>COUNTA(G12:G31)</f>
        <v>0</v>
      </c>
      <c r="H32" s="10">
        <f>COUNTA(H12:H31)</f>
        <v>0</v>
      </c>
      <c r="I32" s="10">
        <f t="shared" ref="I32:J32" si="1">COUNTA(I12:I31)</f>
        <v>0</v>
      </c>
      <c r="J32" s="10">
        <f t="shared" si="1"/>
        <v>0</v>
      </c>
      <c r="K32" s="10">
        <f t="shared" ref="K32" si="2">COUNTA(K12:K31)</f>
        <v>0</v>
      </c>
      <c r="L32" s="10"/>
      <c r="M32" s="10"/>
      <c r="N32" s="10"/>
      <c r="O32" s="10">
        <f>COUNTA(O12:O31)</f>
        <v>0</v>
      </c>
      <c r="P32" s="10">
        <f t="shared" ref="P32:R32" si="3">COUNTA(P12:P31)</f>
        <v>0</v>
      </c>
      <c r="Q32" s="10">
        <f t="shared" si="3"/>
        <v>0</v>
      </c>
      <c r="R32" s="10">
        <f t="shared" si="3"/>
        <v>0</v>
      </c>
      <c r="S32" s="10">
        <f>COUNTA(S12:S31)</f>
        <v>0</v>
      </c>
      <c r="T32" s="10">
        <f>COUNTA(T12:T31)</f>
        <v>0</v>
      </c>
      <c r="U32" s="10">
        <f>COUNTA(U12:U31)</f>
        <v>0</v>
      </c>
      <c r="V32" s="10">
        <f t="shared" ref="V32" si="4">COUNTA(V12:V31)</f>
        <v>0</v>
      </c>
      <c r="W32" s="10">
        <f t="shared" ref="W32" si="5">COUNTA(W12:W31)</f>
        <v>0</v>
      </c>
      <c r="X32" s="10">
        <f t="shared" ref="X32" si="6">COUNTA(X12:X31)</f>
        <v>0</v>
      </c>
      <c r="Y32" s="10">
        <f t="shared" ref="Y32:Z32" si="7">COUNTA(Y12:Y31)</f>
        <v>0</v>
      </c>
      <c r="Z32" s="10">
        <f t="shared" si="7"/>
        <v>0</v>
      </c>
      <c r="AA32" s="10"/>
      <c r="AB32" s="10"/>
      <c r="AC32" s="10"/>
      <c r="AD32" s="10"/>
      <c r="AE32" s="10">
        <f>IF(AE12="x",1,0)+IF(AE13="x",1,0)+IF(AE14="x",1,0)+IF(AE15="x",1,0)+IF(AE16="x",1,0)+IF(AE17="x",1,0)+IF(AE18="x",1,0)+IF(AE19="x",1,0)+IF(AE20="x",1,0)+IF(AE21="x",1,0)+IF(AE22="x",1,0)+IF(AE23="x",1,0)+IF(AE24="x",1,0)+IF(AE25="x",1,0)+IF(AE26="x",1,0)+IF(AE27="x",1,0)+IF(AE28="x",1,0)+IF(AE29="x",1,0)+IF(AE30="x",1,0)+IF(AE31="x",1,0)</f>
        <v>0</v>
      </c>
      <c r="AF32" s="10">
        <f>IF(AF12="x",1,0)+IF(AF13="x",1,0)+IF(AF14="x",1,0)+IF(AF15="x",1,0)+IF(AF16="x",1,0)+IF(AF17="x",1,0)+IF(AF18="x",1,0)+IF(AF19="x",1,0)+IF(AF20="x",1,0)+IF(AF21="x",1,0)+IF(AF22="x",1,0)+IF(AF23="x",1,0)+IF(AF24="x",1,0)+IF(AF25="x",1,0)+IF(AF26="x",1,0)+IF(AF27="x",1,0)+IF(AF28="x",1,0)+IF(AF29="x",1,0)+IF(AF30="x",1,0)+IF(AF31="x",1,0)</f>
        <v>0</v>
      </c>
      <c r="AG32" s="10">
        <f t="shared" ref="AG32:AI32" si="8">COUNTA(AG12:AG31)</f>
        <v>0</v>
      </c>
      <c r="AH32" s="10">
        <f t="shared" si="8"/>
        <v>0</v>
      </c>
      <c r="AI32" s="10">
        <f t="shared" si="8"/>
        <v>0</v>
      </c>
      <c r="AJ32" s="11">
        <f>SUM(AJ12:AJ31)</f>
        <v>0</v>
      </c>
    </row>
    <row r="33" spans="2:36" s="12" customFormat="1" ht="6" customHeight="1"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3"/>
    </row>
    <row r="34" spans="2:36">
      <c r="B34" s="87"/>
      <c r="C34" s="87"/>
      <c r="D34" s="87"/>
      <c r="H34" s="69" t="s">
        <v>47</v>
      </c>
      <c r="I34" s="69"/>
      <c r="Z34" s="87"/>
      <c r="AA34" s="87"/>
      <c r="AB34" s="8"/>
      <c r="AC34" s="8"/>
      <c r="AD34" s="8"/>
      <c r="AE34" s="140"/>
      <c r="AF34" s="140"/>
      <c r="AG34" s="140"/>
      <c r="AH34" s="140"/>
      <c r="AI34" s="140"/>
      <c r="AJ34" s="140"/>
    </row>
    <row r="35" spans="2:36">
      <c r="B35" s="87"/>
      <c r="C35" s="87"/>
      <c r="D35" s="87"/>
      <c r="H35" s="70" t="s">
        <v>42</v>
      </c>
      <c r="I35" s="70"/>
      <c r="J35" s="71"/>
      <c r="K35" s="71"/>
      <c r="L35" s="72">
        <f>IF(L12="L",1,0)+IF(L13="L",1,0)+IF(L14="L",1,0)+IF(L15="L",1,0)+IF(L16="L",1,0)+IF(L17="L",1,0)+IF(L18="L",1,0)+IF(L19="L",1,0)+IF(L20="L",1,0)+IF(L21="L",1,0)+IF(L22="L",1,0)+IF(L23="L",1,0)+IF(L24="L",1,0)+IF(L25="L",1,0)+IF(L26="L",1,0)+IF(L27="L",1,0)+IF(L28="L",1,0)+IF(L29="L",1,0)+IF(L30="L",1,0)+IF(L31="L",1,0)</f>
        <v>0</v>
      </c>
      <c r="N35" s="10"/>
      <c r="Z35" s="87"/>
      <c r="AA35" s="87"/>
      <c r="AB35" s="8"/>
      <c r="AC35" s="8"/>
      <c r="AD35" s="8"/>
      <c r="AE35" s="140"/>
      <c r="AF35" s="140"/>
      <c r="AG35" s="140"/>
      <c r="AH35" s="140"/>
      <c r="AI35" s="140"/>
      <c r="AJ35" s="140"/>
    </row>
    <row r="36" spans="2:36">
      <c r="B36" s="87"/>
      <c r="C36" s="87"/>
      <c r="D36" s="87"/>
      <c r="H36" s="70" t="s">
        <v>43</v>
      </c>
      <c r="I36" s="70"/>
      <c r="J36" s="71"/>
      <c r="K36" s="71"/>
      <c r="L36" s="72">
        <f>IF(L12="V",1,0)+IF(L13="V",1,0)+IF(L14="V",1,0)+IF(L15="V",1,0)+IF(L16="V",1,0)+IF(L17="V",1,0)+IF(L18="V",1,0)+IF(L19="V",1,0)+IF(L20="V",1,0)+IF(L21="V",1,0)+IF(L22="V",1,0)+IF(L23="V",1,0)+IF(L24="V",1,0)+IF(L25="V",1,0)+IF(L26="V",1,0)+IF(L27="V",1,0)+IF(L28="V",1,0)+IF(L29="V",1,0)+IF(L30="V",1,0)+IF(L31="V",1,0)</f>
        <v>0</v>
      </c>
      <c r="M36" s="59"/>
      <c r="N36" s="60"/>
      <c r="O36" s="59"/>
      <c r="P36" s="59"/>
      <c r="Q36" s="59"/>
      <c r="R36" s="59"/>
      <c r="S36" s="59"/>
      <c r="T36" s="59"/>
      <c r="U36" s="59"/>
      <c r="V36" s="59"/>
      <c r="W36" s="59"/>
      <c r="X36" s="59"/>
      <c r="Z36" s="87"/>
      <c r="AA36" s="87"/>
      <c r="AB36" s="8"/>
      <c r="AC36" s="8"/>
      <c r="AD36" s="8"/>
      <c r="AE36" s="140"/>
      <c r="AF36" s="140"/>
      <c r="AG36" s="140"/>
      <c r="AH36" s="140"/>
      <c r="AI36" s="140"/>
      <c r="AJ36" s="140"/>
    </row>
    <row r="37" spans="2:36">
      <c r="B37" s="87"/>
      <c r="C37" s="87"/>
      <c r="D37" s="87"/>
      <c r="H37" s="70" t="s">
        <v>44</v>
      </c>
      <c r="I37" s="70"/>
      <c r="J37" s="71"/>
      <c r="K37" s="71"/>
      <c r="L37" s="72">
        <f>IF(L12="M",1,0)+IF(L13="M",1,0)+IF(L14="M",1,0)+IF(L15="M",1,0)+IF(L16="M",1,0)+IF(L17="M",1,0)+IF(L18="M",1,0)+IF(L19="M",1,0)+IF(L20="M",1,0)+IF(L21="M",1,0)+IF(L22="M",1,0)+IF(L23="M",1,0)+IF(L24="M",1,0)+IF(L25="M",1,0)+IF(L26="M",1,0)+IF(L27="M",1,0)+IF(L28="M",1,0)+IF(L29="M",1,0)+IF(L30="M",1,0)+IF(L31="M",1,0)</f>
        <v>0</v>
      </c>
      <c r="M37" s="59"/>
      <c r="N37" s="60"/>
      <c r="O37" s="59"/>
      <c r="P37" s="59"/>
      <c r="Q37" s="59"/>
      <c r="R37" s="59"/>
      <c r="S37" s="59"/>
      <c r="T37" s="59"/>
      <c r="U37" s="59"/>
      <c r="V37" s="59"/>
      <c r="W37" s="59"/>
      <c r="X37" s="59"/>
      <c r="Z37" s="87"/>
      <c r="AA37" s="87"/>
      <c r="AB37" s="8"/>
      <c r="AC37" s="8"/>
      <c r="AD37" s="8"/>
      <c r="AE37" s="140"/>
      <c r="AF37" s="140"/>
      <c r="AG37" s="140"/>
      <c r="AH37" s="140"/>
      <c r="AI37" s="140"/>
      <c r="AJ37" s="140"/>
    </row>
    <row r="38" spans="2:36">
      <c r="B38" s="87"/>
      <c r="C38" s="87"/>
      <c r="D38" s="87"/>
      <c r="H38" s="70" t="s">
        <v>45</v>
      </c>
      <c r="I38" s="70"/>
      <c r="J38" s="71"/>
      <c r="K38" s="71"/>
      <c r="L38" s="72">
        <f>IF(L12="G",1,0)+IF(L13="G",1,0)+IF(L14="G",1,0)+IF(L15="G",1,0)+IF(L16="G",1,0)+IF(L17="G",1,0)+IF(L18="G",1,0)+IF(L19="G",1,0)+IF(L20="G",1,0)+IF(L21="G",1,0)+IF(L22="G",1,0)+IF(L23="G",1,0)+IF(L24="G",1,0)+IF(L25="G",1,0)+IF(L26="G",1,0)+IF(L27="G",1,0)+IF(L28="G",1,0)+IF(L29="G",1,0)+IF(L30="G",1,0)+IF(L31="G",1,0)</f>
        <v>0</v>
      </c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Z38" s="87"/>
      <c r="AA38" s="87"/>
      <c r="AB38" s="8"/>
      <c r="AC38" s="8"/>
      <c r="AD38" s="8"/>
      <c r="AE38" s="140"/>
      <c r="AF38" s="140"/>
      <c r="AG38" s="140"/>
      <c r="AH38" s="140"/>
      <c r="AI38" s="140"/>
      <c r="AJ38" s="140"/>
    </row>
    <row r="39" spans="2:36">
      <c r="B39" s="87"/>
      <c r="C39" s="87"/>
      <c r="D39" s="87"/>
      <c r="I39" s="65"/>
      <c r="J39" s="12"/>
      <c r="K39" s="73" t="s">
        <v>60</v>
      </c>
      <c r="L39" s="72">
        <f>IF(LEN(TRIM(L12))&gt;1,1,0)+IF(LEN(TRIM(L13))&gt;1,1,0)+IF(LEN(TRIM(L14))&gt;1,1,0)+IF(LEN(TRIM(L15))&gt;1,1,0)+IF(LEN(TRIM(L16))&gt;1,1,0)+IF(LEN(TRIM(L17))&gt;1,1,0)+IF(LEN(TRIM(L18))&gt;1,1,0)+IF(LEN(TRIM(L19))&gt;1,1,0)+IF(LEN(TRIM(L20))&gt;1,1,0)+IF(LEN(TRIM(L21))&gt;1,1,0)+IF(LEN(TRIM(L22))&gt;1,1,0)+IF(LEN(TRIM(L23))&gt;1,1,0)+IF(LEN(TRIM(L24))&gt;1,1,0)+IF(LEN(TRIM(L25))&gt;1,1,0)+IF(LEN(TRIM(L26))&gt;1,1,0)+IF(LEN(TRIM(L27))&gt;1,1,0)+IF(LEN(TRIM(L28))&gt;1,1,0)+IF(LEN(TRIM(L29))&gt;1,1,0)+IF(LEN(TRIM(L30))&gt;1,1,0)+IF(LEN(TRIM(L31))&gt;1,1,0)</f>
        <v>0</v>
      </c>
      <c r="N39" s="10"/>
      <c r="Z39" s="87"/>
      <c r="AA39" s="87"/>
      <c r="AB39" s="8"/>
      <c r="AC39" s="8"/>
      <c r="AD39" s="8"/>
      <c r="AE39" s="140"/>
      <c r="AF39" s="140"/>
      <c r="AG39" s="140"/>
      <c r="AH39" s="140"/>
      <c r="AI39" s="140"/>
      <c r="AJ39" s="140"/>
    </row>
    <row r="40" spans="2:36">
      <c r="B40" s="87"/>
      <c r="C40" s="87"/>
      <c r="D40" s="87"/>
      <c r="H40" s="64" t="s">
        <v>46</v>
      </c>
      <c r="I40" s="74"/>
      <c r="L40" s="75">
        <f>IF(L12="A",1,0)+IF(L13="A",1,0)+IF(L14="A",1,0)+IF(L15="A",1,0)+IF(L16="A",1,0)+IF(L17="A",1,0)+IF(L18="A",1,0)+IF(L19="A",1,0)+IF(L20="A",1,0)+IF(L21="A",1,0)+IF(L22="A",1,0)+IF(L23="A",1,0)+IF(L24="A",1,0)+IF(L25="A",1,0)+IF(L26="A",1,0)+IF(L27="A",1,0)+IF(L28="A",1,0)+IF(L29="A",1,0)+IF(L30="A",1,0)+IF(L31="A",1,0)</f>
        <v>0</v>
      </c>
      <c r="M40" s="76" t="s">
        <v>37</v>
      </c>
      <c r="AB40" s="8"/>
      <c r="AC40" s="8"/>
      <c r="AD40" s="8"/>
      <c r="AE40" s="140"/>
      <c r="AF40" s="140"/>
      <c r="AG40" s="140"/>
      <c r="AH40" s="140"/>
      <c r="AI40" s="140"/>
      <c r="AJ40" s="140"/>
    </row>
    <row r="41" spans="2:36">
      <c r="F41" s="87"/>
      <c r="G41" s="87"/>
      <c r="H41" s="87"/>
      <c r="I41" s="87"/>
      <c r="J41" s="87"/>
      <c r="K41" s="87"/>
      <c r="L41" s="87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AB41" s="8"/>
      <c r="AC41" s="8"/>
      <c r="AD41" s="8"/>
      <c r="AE41" s="8"/>
      <c r="AF41" s="8"/>
    </row>
    <row r="42" spans="2:36">
      <c r="F42" s="87"/>
      <c r="G42" s="87"/>
      <c r="H42" s="87"/>
      <c r="I42" s="87"/>
      <c r="J42" s="87"/>
      <c r="K42" s="87"/>
      <c r="L42" s="87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</row>
    <row r="43" spans="2:36">
      <c r="F43" s="87"/>
      <c r="G43" s="87"/>
      <c r="H43" s="87"/>
      <c r="I43" s="87"/>
      <c r="J43" s="87"/>
      <c r="K43" s="87"/>
      <c r="L43" s="87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</row>
    <row r="44" spans="2:36">
      <c r="F44" s="87"/>
      <c r="G44" s="87"/>
      <c r="H44" s="87"/>
      <c r="I44" s="87"/>
      <c r="J44" s="87"/>
      <c r="K44" s="87"/>
      <c r="L44" s="87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</row>
    <row r="45" spans="2:36">
      <c r="F45" s="87"/>
      <c r="G45" s="87"/>
      <c r="H45" s="87"/>
      <c r="I45" s="87"/>
      <c r="J45" s="87"/>
      <c r="K45" s="87"/>
      <c r="L45" s="87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</row>
    <row r="46" spans="2:36">
      <c r="H46" s="68"/>
      <c r="I46" s="68"/>
      <c r="K46" s="68"/>
      <c r="L46" s="68"/>
    </row>
  </sheetData>
  <sheetProtection algorithmName="SHA-512" hashValue="MbK6oqziZ1YCYMqQ8KVMetdlxWVIJSU0PsOBeOUA38th1lUFozZVXstWO9G0IUMxzYsw45qBklv3TyxSaPs5Kg==" saltValue="zwl4YXQZgnhmt4AQmMzPQg==" spinCount="100000" sheet="1" objects="1" scenarios="1" selectLockedCells="1"/>
  <protectedRanges>
    <protectedRange sqref="L35:L40" name="Range6_3"/>
    <protectedRange sqref="K39 I34:I40 H34:H38 H40" name="Range6_2"/>
    <protectedRange sqref="A42:G46" name="Range7"/>
    <protectedRange sqref="L32:M34 M40 N38 Q33:Q37 N32:O37 N39:O40 A41:K41 A34:G40 P32:AJ32 Y33:AJ41 R33:X40 P33:P39 Q39:Q40 A32:K33 J34:K38 J40:K40" name="Range6"/>
    <protectedRange sqref="L6 L5:M5 L7:M11 F5:H11 K5:K11 I5:J5 I7:J11 N5:U11 Y5:AJ11 V5:X5 V7:X11" name="Range4"/>
    <protectedRange sqref="A5:C10" name="Range2"/>
    <protectedRange sqref="A1:AJ4" name="Range1"/>
    <protectedRange sqref="A11:D11" name="Range3"/>
    <protectedRange sqref="A12:B31" name="Range5"/>
    <protectedRange sqref="Y42:AJ46" name="Range8"/>
    <protectedRange sqref="H41:I46 J41:L45 K46:L46" name="Range11"/>
  </protectedRanges>
  <mergeCells count="102">
    <mergeCell ref="Z34:AA39"/>
    <mergeCell ref="AE34:AJ40"/>
    <mergeCell ref="B34:D40"/>
    <mergeCell ref="Z6:Z11"/>
    <mergeCell ref="AG6:AG11"/>
    <mergeCell ref="AH6:AH11"/>
    <mergeCell ref="I8:I11"/>
    <mergeCell ref="J8:J11"/>
    <mergeCell ref="I6:J7"/>
    <mergeCell ref="V8:V11"/>
    <mergeCell ref="W8:W11"/>
    <mergeCell ref="X8:X11"/>
    <mergeCell ref="V6:X7"/>
    <mergeCell ref="AE6:AF6"/>
    <mergeCell ref="Y6:Y11"/>
    <mergeCell ref="C16:E16"/>
    <mergeCell ref="H4:M4"/>
    <mergeCell ref="U6:U11"/>
    <mergeCell ref="O4:U4"/>
    <mergeCell ref="Z4:AI4"/>
    <mergeCell ref="P5:S5"/>
    <mergeCell ref="AG5:AH5"/>
    <mergeCell ref="V5:Y5"/>
    <mergeCell ref="V4:Y4"/>
    <mergeCell ref="AF7:AF11"/>
    <mergeCell ref="AC5:AD5"/>
    <mergeCell ref="AC6:AC11"/>
    <mergeCell ref="AD6:AD11"/>
    <mergeCell ref="C17:E17"/>
    <mergeCell ref="C18:E18"/>
    <mergeCell ref="C20:E20"/>
    <mergeCell ref="B10:C10"/>
    <mergeCell ref="B6:C6"/>
    <mergeCell ref="B7:C7"/>
    <mergeCell ref="B8:C8"/>
    <mergeCell ref="B9:C9"/>
    <mergeCell ref="C15:E15"/>
    <mergeCell ref="B5:C5"/>
    <mergeCell ref="B11:D11"/>
    <mergeCell ref="C12:E12"/>
    <mergeCell ref="C13:E13"/>
    <mergeCell ref="C14:E14"/>
    <mergeCell ref="C30:E30"/>
    <mergeCell ref="C31:E31"/>
    <mergeCell ref="C19:E19"/>
    <mergeCell ref="C26:E26"/>
    <mergeCell ref="C27:E27"/>
    <mergeCell ref="C28:E28"/>
    <mergeCell ref="C29:E29"/>
    <mergeCell ref="C23:E23"/>
    <mergeCell ref="C24:E24"/>
    <mergeCell ref="C21:E21"/>
    <mergeCell ref="C22:E22"/>
    <mergeCell ref="C25:E25"/>
    <mergeCell ref="Z2:AB2"/>
    <mergeCell ref="AE2:AJ2"/>
    <mergeCell ref="F6:F11"/>
    <mergeCell ref="G6:G11"/>
    <mergeCell ref="H6:H11"/>
    <mergeCell ref="K6:K11"/>
    <mergeCell ref="O6:O11"/>
    <mergeCell ref="P6:P11"/>
    <mergeCell ref="Q6:Q11"/>
    <mergeCell ref="S6:S11"/>
    <mergeCell ref="T6:T11"/>
    <mergeCell ref="O3:T3"/>
    <mergeCell ref="H3:K3"/>
    <mergeCell ref="AI6:AI11"/>
    <mergeCell ref="AA6:AA11"/>
    <mergeCell ref="AB6:AB11"/>
    <mergeCell ref="L20:M20"/>
    <mergeCell ref="AE7:AE11"/>
    <mergeCell ref="N6:N11"/>
    <mergeCell ref="R6:R11"/>
    <mergeCell ref="L15:M15"/>
    <mergeCell ref="L16:M16"/>
    <mergeCell ref="L6:M11"/>
    <mergeCell ref="L12:M12"/>
    <mergeCell ref="L13:M13"/>
    <mergeCell ref="F4:G4"/>
    <mergeCell ref="L21:M21"/>
    <mergeCell ref="L22:M22"/>
    <mergeCell ref="L23:M23"/>
    <mergeCell ref="L30:M30"/>
    <mergeCell ref="L24:M24"/>
    <mergeCell ref="L25:M25"/>
    <mergeCell ref="L26:M26"/>
    <mergeCell ref="L27:M27"/>
    <mergeCell ref="L28:M28"/>
    <mergeCell ref="L29:M29"/>
    <mergeCell ref="L17:M17"/>
    <mergeCell ref="L18:M18"/>
    <mergeCell ref="L14:M14"/>
    <mergeCell ref="I5:K5"/>
    <mergeCell ref="L19:M19"/>
    <mergeCell ref="M44:X44"/>
    <mergeCell ref="M45:X45"/>
    <mergeCell ref="L31:M31"/>
    <mergeCell ref="M41:X41"/>
    <mergeCell ref="F41:L45"/>
    <mergeCell ref="M42:X42"/>
    <mergeCell ref="M43:X43"/>
  </mergeCells>
  <pageMargins left="0.23622047244094491" right="0.23622047244094491" top="0.74803149606299213" bottom="0.74803149606299213" header="0.31496062992125984" footer="0.31496062992125984"/>
  <pageSetup paperSize="8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704A6F-1E78-4330-8FFA-63CF8010EF52}">
          <x14:formula1>
            <xm:f>Värdelista!$A$2:$A$7</xm:f>
          </x14:formula1>
          <xm:sqref>Z12:Z31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21E94-E54D-4B63-840D-7017D5B7A7C6}">
  <dimension ref="A1:B37"/>
  <sheetViews>
    <sheetView zoomScale="80" zoomScaleNormal="80" workbookViewId="0">
      <selection activeCell="F37" sqref="F37"/>
    </sheetView>
  </sheetViews>
  <sheetFormatPr defaultRowHeight="14.25"/>
  <sheetData>
    <row r="1" spans="1:2">
      <c r="A1" t="s">
        <v>11</v>
      </c>
    </row>
    <row r="2" spans="1:2">
      <c r="A2">
        <v>25</v>
      </c>
    </row>
    <row r="3" spans="1:2">
      <c r="A3">
        <v>65</v>
      </c>
    </row>
    <row r="4" spans="1:2">
      <c r="A4">
        <v>75</v>
      </c>
    </row>
    <row r="5" spans="1:2">
      <c r="A5">
        <v>85</v>
      </c>
    </row>
    <row r="6" spans="1:2">
      <c r="A6">
        <v>95</v>
      </c>
    </row>
    <row r="7" spans="1:2">
      <c r="A7">
        <v>105</v>
      </c>
    </row>
    <row r="9" spans="1:2">
      <c r="A9" s="62" t="s">
        <v>39</v>
      </c>
      <c r="B9" s="62"/>
    </row>
    <row r="10" spans="1:2">
      <c r="A10" s="61" t="s">
        <v>34</v>
      </c>
      <c r="B10" s="61"/>
    </row>
    <row r="11" spans="1:2">
      <c r="A11" s="61" t="s">
        <v>38</v>
      </c>
      <c r="B11" s="61"/>
    </row>
    <row r="12" spans="1:2">
      <c r="A12" s="61" t="s">
        <v>35</v>
      </c>
      <c r="B12" s="61"/>
    </row>
    <row r="13" spans="1:2">
      <c r="A13" s="61" t="s">
        <v>32</v>
      </c>
    </row>
    <row r="14" spans="1:2">
      <c r="A14" s="61" t="s">
        <v>36</v>
      </c>
      <c r="B14" s="61"/>
    </row>
    <row r="15" spans="1:2">
      <c r="A15" s="61"/>
      <c r="B15" s="61"/>
    </row>
    <row r="16" spans="1:2">
      <c r="A16" s="61"/>
      <c r="B16" s="61"/>
    </row>
    <row r="17" spans="1:2">
      <c r="A17" s="61"/>
      <c r="B17" s="61"/>
    </row>
    <row r="18" spans="1:2">
      <c r="A18" s="61"/>
      <c r="B18" s="61"/>
    </row>
    <row r="19" spans="1:2">
      <c r="A19" s="61"/>
      <c r="B19" s="61"/>
    </row>
    <row r="20" spans="1:2">
      <c r="A20" s="61"/>
      <c r="B20" s="61"/>
    </row>
    <row r="21" spans="1:2">
      <c r="A21" s="61"/>
      <c r="B21" s="61"/>
    </row>
    <row r="22" spans="1:2">
      <c r="A22" s="61"/>
      <c r="B22" s="61"/>
    </row>
    <row r="23" spans="1:2">
      <c r="A23" s="61"/>
      <c r="B23" s="61"/>
    </row>
    <row r="24" spans="1:2">
      <c r="A24" s="61"/>
      <c r="B24" s="61"/>
    </row>
    <row r="25" spans="1:2">
      <c r="A25" s="61"/>
      <c r="B25" s="61"/>
    </row>
    <row r="26" spans="1:2">
      <c r="A26" s="61"/>
      <c r="B26" s="61"/>
    </row>
    <row r="27" spans="1:2">
      <c r="A27" s="61"/>
      <c r="B27" s="61"/>
    </row>
    <row r="28" spans="1:2">
      <c r="A28" s="61"/>
      <c r="B28" s="61"/>
    </row>
    <row r="29" spans="1:2">
      <c r="A29" s="61"/>
      <c r="B29" s="61"/>
    </row>
    <row r="30" spans="1:2">
      <c r="A30" s="61"/>
      <c r="B30" s="61"/>
    </row>
    <row r="31" spans="1:2">
      <c r="A31" s="61"/>
      <c r="B31" s="61"/>
    </row>
    <row r="32" spans="1:2">
      <c r="A32" s="61"/>
      <c r="B32" s="61"/>
    </row>
    <row r="33" spans="1:2">
      <c r="A33" s="61"/>
      <c r="B33" s="61"/>
    </row>
    <row r="34" spans="1:2">
      <c r="A34" s="61"/>
      <c r="B34" s="61"/>
    </row>
    <row r="35" spans="1:2">
      <c r="A35" s="61"/>
      <c r="B35" s="61"/>
    </row>
    <row r="36" spans="1:2">
      <c r="A36" s="61"/>
      <c r="B36" s="61"/>
    </row>
    <row r="37" spans="1:2">
      <c r="A37" s="61"/>
      <c r="B37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1103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Blankett</vt:lpstr>
      <vt:lpstr>Värdelista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Synnöve Svanström</dc:creator>
  <cp:lastModifiedBy>Synnöve Svanström</cp:lastModifiedBy>
  <cp:revision>14</cp:revision>
  <cp:lastPrinted>2023-03-23T17:59:40Z</cp:lastPrinted>
  <dcterms:created xsi:type="dcterms:W3CDTF">2003-02-17T17:49:02Z</dcterms:created>
  <dcterms:modified xsi:type="dcterms:W3CDTF">2023-04-24T11:23:08Z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